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910" activeTab="0"/>
  </bookViews>
  <sheets>
    <sheet name="УТ-ГТС 4 кв 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S.Makarov</author>
  </authors>
  <commentList>
    <comment ref="C11" authorId="0">
      <text>
        <r>
          <rPr>
            <b/>
            <sz val="8"/>
            <rFont val="Tahoma"/>
            <family val="0"/>
          </rPr>
          <t>Графа заполняется после заполнения графы 24.1</t>
        </r>
      </text>
    </comment>
  </commentList>
</comments>
</file>

<file path=xl/sharedStrings.xml><?xml version="1.0" encoding="utf-8"?>
<sst xmlns="http://schemas.openxmlformats.org/spreadsheetml/2006/main" count="385" uniqueCount="264">
  <si>
    <t>УТ-ГТС (табл 2)</t>
  </si>
  <si>
    <t>(наименование территориального органа Ростехнадзора)                                            (3, 6, 9 месяцев и год)</t>
  </si>
  <si>
    <t>№ п/п</t>
  </si>
  <si>
    <t>Наименование показателя</t>
  </si>
  <si>
    <t xml:space="preserve">Всего по террито-риальному органу </t>
  </si>
  <si>
    <t>В том числе по субъектам Российской Федерации</t>
  </si>
  <si>
    <t>Свердловская обл.</t>
  </si>
  <si>
    <t>Челябинская обл.</t>
  </si>
  <si>
    <t>Курганская обл.</t>
  </si>
  <si>
    <t>Субъект РФ</t>
  </si>
  <si>
    <t xml:space="preserve">Общее количество проверок, проведенных в отношении юридических лиц, индивидуальных предпринимателей, всего (ед.) </t>
  </si>
  <si>
    <t>в том числе:</t>
  </si>
  <si>
    <t>плановые проверки</t>
  </si>
  <si>
    <t>внеплановые проверки</t>
  </si>
  <si>
    <t>в том числе по основаниям проведения внеплановых проверок:</t>
  </si>
  <si>
    <t>в рамках исполнения предписаний, выданных по результатам проведенной ранее проверки</t>
  </si>
  <si>
    <t>в случае нарушения прав потребителей (в случае обращения граждан, права которых нарушены)</t>
  </si>
  <si>
    <t>на основании приказов (распоряжений) руководителя органа государственного контроля (надзора), изданного в соответствии с поручениями Президента Российской Федерации, Правительства Российской Федерации</t>
  </si>
  <si>
    <t>по иным основаниям, установленным законодательством Российской Федерации</t>
  </si>
  <si>
    <t>из них (из строки 1.2.6):</t>
  </si>
  <si>
    <t>количество проверок, осуществляемых органами прокуратуры с привлечением органа государственного контроля (надзора), муниципального контроля</t>
  </si>
  <si>
    <t>количество проверок, проведенных по поручению органов прокуратуры</t>
  </si>
  <si>
    <t>Количество проверок (из общего количества проведенных проверок по строке 1), инициированных обращением заявителя, который выступает в качестве объекта контроля (надзора)</t>
  </si>
  <si>
    <t>Количество проверок (из общего количества проведенных проверок по строке 1), в которых в качестве объектов контроля (надзора) выступают органы государственной власти, местного самоуправления</t>
  </si>
  <si>
    <t>в том числе</t>
  </si>
  <si>
    <t>3.1.</t>
  </si>
  <si>
    <t>Плановые проверки</t>
  </si>
  <si>
    <t>3.2.</t>
  </si>
  <si>
    <t>Внеплановые проверки</t>
  </si>
  <si>
    <t>Количество проверок, проведенных совместно с другими органами государственного контроля (надзора), муниципального контроля, всего (ед.)</t>
  </si>
  <si>
    <t>Общее количество документарных проверок (ед.)</t>
  </si>
  <si>
    <t>Общее количество выездных проверок (ед.)</t>
  </si>
  <si>
    <t xml:space="preserve">Общее время проведения плановых выездных проверок в отношении юридических лиц и индивидуальных предпринимателей, относящихся к субъектам малого предпринимательства, в часах </t>
  </si>
  <si>
    <t>Общее время проведения проверок, в рабочих днях</t>
  </si>
  <si>
    <t>Общее количество административных расследований, всего (ед.)</t>
  </si>
  <si>
    <t>из них количество административных расследований, проведенных по итогам проверок</t>
  </si>
  <si>
    <t xml:space="preserve">Общее количество юридических лиц, индивидуальных предпринимателей, в ходе проведения проверок в отношении которых выявлены правонарушения (ед.) </t>
  </si>
  <si>
    <t>Общее количество проверок, по итогам проведения которых выявлены правонарушения  (ед.)</t>
  </si>
  <si>
    <t>Выявлено правонарушений – всего (сумма строк 12.3, 12.4, 12.5), (ед.)</t>
  </si>
  <si>
    <t>при плановых проверках</t>
  </si>
  <si>
    <t>при внеплановых проверках</t>
  </si>
  <si>
    <t>в том числе по видам правонарушений:</t>
  </si>
  <si>
    <t>нарушение обязательных требований законодательства (ед.)</t>
  </si>
  <si>
    <t>несоответствие сведений, содержащихся в уведомлении о начале осуществления отдельных видов предпринимательской деятельности, обязательным требованиям (ед.)</t>
  </si>
  <si>
    <t>невыполнение предписаний органов государственного контроля (надзора), муниципального контроля (ед.)</t>
  </si>
  <si>
    <t>Общее количество проверок, по итогам проведения которых по фактам выявленных нарушений возбуждены дела об административных правонарушениях  (ед.)</t>
  </si>
  <si>
    <t>Общее количество административных наказаний, наложенных по итогам проверок, – всего (сумма строк 14.3-14.10), (ед.)</t>
  </si>
  <si>
    <t>в том числе по видам наказаний:</t>
  </si>
  <si>
    <t>возмездное изъятие орудия совершения или предмета административного правонарушения</t>
  </si>
  <si>
    <t>конфискация орудия совершения или предмета административного правонарушения</t>
  </si>
  <si>
    <t>лишение специального права, предоставленного физическому лицу</t>
  </si>
  <si>
    <t>административный арест</t>
  </si>
  <si>
    <t>дисквалификация</t>
  </si>
  <si>
    <t>административное приостановление деятельности</t>
  </si>
  <si>
    <t>Временный запрет деятельности</t>
  </si>
  <si>
    <t>предупреждение</t>
  </si>
  <si>
    <t>административный штраф – всего (сумма строк 14.10.3-14.10.6), (ед.)</t>
  </si>
  <si>
    <t>14.10.1. </t>
  </si>
  <si>
    <t>14.10.2. </t>
  </si>
  <si>
    <t>в том числе по субъектам административной ответственности:</t>
  </si>
  <si>
    <t>14.10.3. </t>
  </si>
  <si>
    <t>на гражданина</t>
  </si>
  <si>
    <t>14.10.4. </t>
  </si>
  <si>
    <t>на должностное лицо</t>
  </si>
  <si>
    <t>14.10.5. </t>
  </si>
  <si>
    <t>на индивидуального предпринимателя</t>
  </si>
  <si>
    <t>14.10.6. </t>
  </si>
  <si>
    <t>на юридическое лицо</t>
  </si>
  <si>
    <t>Общая сумма наложенных административных штрафов – всего (сумма строк 15.3, 15.4, 15.5, 15.6), (тыс. рублей)</t>
  </si>
  <si>
    <t>Общая сумма уплаченных (взысканных) административных штрафов (тыс рублей)</t>
  </si>
  <si>
    <t>Общее количество проверок, по итогам которых по фактам выявленных нарушений материалы переданы в правоохранительные органы для возбуждения уголовных дел (ед.)</t>
  </si>
  <si>
    <t>из них количество проверок, по итогам которых по фактам выявленных нарушений применены меры уголовного наказания</t>
  </si>
  <si>
    <t>Общее количество предписаний, выданных по результатам проведения проверок, (ед.)</t>
  </si>
  <si>
    <t>Общее количество проверок, по итогам проведения которых не выявлено правонарушений (ед.)</t>
  </si>
  <si>
    <t>Общее количество внеплановых проверок, основания для проведения которых не подтвердились (ед.)</t>
  </si>
  <si>
    <t xml:space="preserve">Количество проверок, результаты которых были признаны недействительными – всего, (сумма строк 21.3, 21.4, 21.5) (ед.) </t>
  </si>
  <si>
    <t xml:space="preserve">в том числе </t>
  </si>
  <si>
    <t>по решению суда</t>
  </si>
  <si>
    <t>из них:</t>
  </si>
  <si>
    <t>по предписанию органов прокуратуры</t>
  </si>
  <si>
    <t>по решению руководителя органа государственного контроля (надзора), муниципального контроля</t>
  </si>
  <si>
    <t>Общее количество юридических лиц и индивидуальных предпринимателей, в отношении которых проводились плановые, внеплановые проверки, – всего (ед.)</t>
  </si>
  <si>
    <t>из них количество юридических лиц и индивидуальных предпринимателей, относящихся к субъектам малого предпринимательства</t>
  </si>
  <si>
    <t>Количество проверок, предусмотренных ежегодным планом проведения проверок</t>
  </si>
  <si>
    <t>из них на отчетный период</t>
  </si>
  <si>
    <t>Количество ликвидированных, либо прекративших свою деятельность к моменту проведения плановой проверки юридических лиц, индивидуальных предпринимателей (из числа  включенных в план проверок на отчетный период) (ед.)</t>
  </si>
  <si>
    <t>Выполнение за отчетный период утвержденного ежегодного плана проведения проверок, в процентах</t>
  </si>
  <si>
    <t>Направлено в органы прокуратуры заявлений о согласовании проведения внеплановых выездных проверок – всего (сумма строк 27.1, 27.2),</t>
  </si>
  <si>
    <t xml:space="preserve">при этом: </t>
  </si>
  <si>
    <t>отказано органами прокуратуры в согласовании, всего</t>
  </si>
  <si>
    <t>в том числе по основаниям:</t>
  </si>
  <si>
    <t>отсутствие документов, прилагаемых к заявлению о согласовании проведения внеплановой выездной проверки юридического лица, индивидуального предпринимателя</t>
  </si>
  <si>
    <t>отсутствие оснований для проведения внеплановой выездной проверки в соответствии с требованиями части 2 статьи 10 Закона № 294-ФЗ</t>
  </si>
  <si>
    <t>несоблюдение требований, установленных настоящим Федеральным законом, к оформлению решения органа государственного контроля (надзора), органа муниципального контроля о проведении внеплановой выездной проверки</t>
  </si>
  <si>
    <t>осуществление проведения внеплановой выездной проверки, противоречащей федеральным законам, нормативным правовым актам Президента Российской Федерации, нормативным правовым актам Правительства Российской Федерации</t>
  </si>
  <si>
    <t xml:space="preserve">несоответствие предмета внеплановой выездной проверки полномочиям органа государственного контроля (надзора) </t>
  </si>
  <si>
    <t>согласовано с органами прокуратуры</t>
  </si>
  <si>
    <t>Количество проверок,  проводимых с привлечением  экспертных организаций</t>
  </si>
  <si>
    <t>Количество проверок, административных расследований, проводимых с привлечением  экспертов</t>
  </si>
  <si>
    <t>Количество штатных единиц по должностям, предусматривающим выполнение функций</t>
  </si>
  <si>
    <t xml:space="preserve">по контролю (надзору) – всего (сумма строк 30.1, 30.2), </t>
  </si>
  <si>
    <t>занятых</t>
  </si>
  <si>
    <t>вакантных</t>
  </si>
  <si>
    <t>Количество обследований (проверок), проведенных в порядке осуществления режима постоянного государственного контроля (надзора) на объектах гидротехнических сооружений, всего (ед.)</t>
  </si>
  <si>
    <t>(проверки, не включаемые в строку 1)</t>
  </si>
  <si>
    <t>А.С. Поляков</t>
  </si>
  <si>
    <t xml:space="preserve">   (подпись руководителя  Управления)</t>
  </si>
  <si>
    <t>Примечания:</t>
  </si>
  <si>
    <t>1. В строке 1 указываются сведения об общем количестве проверок, проведенных за отчетный период в  отношении юридических лиц, индивидуальных предпринимателей на основании соответствующих распорядительных документов о проведении проверок с оформлением акто</t>
  </si>
  <si>
    <t xml:space="preserve">2. В графе 3 показатели в строке 1, 1.1 и 1.2 заполняются с учетом количества актов, оформленных по результатам проверок за отчетный период. 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</si>
  <si>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</si>
  <si>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r>
      <t>1.1.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 </t>
    </r>
  </si>
  <si>
    <r>
      <t>1.2.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 </t>
    </r>
  </si>
  <si>
    <r>
      <t>1.2.1.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</si>
  <si>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r>
      <t>1.2.2.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</si>
  <si>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r>
      <t>1.2.3.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</si>
  <si>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r>
      <t>1.2.4.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</si>
  <si>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r>
      <t>1.2.5.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</si>
  <si>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r>
      <t>1.2.6.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</si>
  <si>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r>
      <t>1.2.6.1.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 </t>
    </r>
  </si>
  <si>
    <r>
      <t>1.2.6.2.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 </t>
    </r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</si>
  <si>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</si>
  <si>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</si>
  <si>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</si>
  <si>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r>
      <t>4.1.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 </t>
    </r>
  </si>
  <si>
    <r>
      <t>4.2.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 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</si>
  <si>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</si>
  <si>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r>
      <t>5.1.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 </t>
    </r>
  </si>
  <si>
    <r>
      <t>5.2.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 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</si>
  <si>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</si>
  <si>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r>
      <t>6.1.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 </t>
    </r>
  </si>
  <si>
    <r>
      <t>6.2.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 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</si>
  <si>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</si>
  <si>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</si>
  <si>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r>
      <t>8.1.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 </t>
    </r>
  </si>
  <si>
    <r>
      <t>8.2.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 </t>
    </r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</si>
  <si>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</si>
  <si>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r>
      <t>9.1.</t>
    </r>
    <r>
      <rPr>
        <sz val="7"/>
        <color indexed="8"/>
        <rFont val="Times New Roman"/>
        <family val="1"/>
      </rPr>
      <t xml:space="preserve">  </t>
    </r>
    <r>
      <rPr>
        <sz val="10"/>
        <color indexed="8"/>
        <rFont val="Times New Roman"/>
        <family val="1"/>
      </rPr>
      <t> </t>
    </r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</si>
  <si>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</si>
  <si>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</si>
  <si>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11.1.</t>
    </r>
    <r>
      <rPr>
        <sz val="7"/>
        <color indexed="8"/>
        <rFont val="Times New Roman"/>
        <family val="1"/>
      </rPr>
      <t xml:space="preserve">          </t>
    </r>
    <r>
      <rPr>
        <sz val="10"/>
        <color indexed="8"/>
        <rFont val="Times New Roman"/>
        <family val="1"/>
      </rPr>
      <t> </t>
    </r>
  </si>
  <si>
    <r>
      <t>11.2.</t>
    </r>
    <r>
      <rPr>
        <sz val="7"/>
        <color indexed="8"/>
        <rFont val="Times New Roman"/>
        <family val="1"/>
      </rPr>
      <t xml:space="preserve">          </t>
    </r>
    <r>
      <rPr>
        <sz val="10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</si>
  <si>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</si>
  <si>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12.1.</t>
    </r>
    <r>
      <rPr>
        <sz val="7"/>
        <color indexed="8"/>
        <rFont val="Times New Roman"/>
        <family val="1"/>
      </rPr>
      <t xml:space="preserve">          </t>
    </r>
    <r>
      <rPr>
        <sz val="10"/>
        <color indexed="8"/>
        <rFont val="Times New Roman"/>
        <family val="1"/>
      </rPr>
      <t> </t>
    </r>
  </si>
  <si>
    <r>
      <t>12.2.</t>
    </r>
    <r>
      <rPr>
        <sz val="7"/>
        <color indexed="8"/>
        <rFont val="Times New Roman"/>
        <family val="1"/>
      </rPr>
      <t xml:space="preserve">          </t>
    </r>
    <r>
      <rPr>
        <sz val="10"/>
        <color indexed="8"/>
        <rFont val="Times New Roman"/>
        <family val="1"/>
      </rPr>
      <t> </t>
    </r>
  </si>
  <si>
    <r>
      <t>12.3.</t>
    </r>
    <r>
      <rPr>
        <i/>
        <sz val="7"/>
        <color indexed="8"/>
        <rFont val="Times New Roman"/>
        <family val="1"/>
      </rPr>
      <t xml:space="preserve">          </t>
    </r>
    <r>
      <rPr>
        <i/>
        <sz val="10"/>
        <color indexed="8"/>
        <rFont val="Times New Roman"/>
        <family val="1"/>
      </rPr>
      <t> </t>
    </r>
  </si>
  <si>
    <r>
      <t>12.3.1.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</si>
  <si>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12.3.2.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</si>
  <si>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12.4.</t>
    </r>
    <r>
      <rPr>
        <i/>
        <sz val="7"/>
        <color indexed="8"/>
        <rFont val="Times New Roman"/>
        <family val="1"/>
      </rPr>
      <t xml:space="preserve">          </t>
    </r>
    <r>
      <rPr>
        <i/>
        <sz val="10"/>
        <color indexed="8"/>
        <rFont val="Times New Roman"/>
        <family val="1"/>
      </rPr>
      <t> </t>
    </r>
  </si>
  <si>
    <r>
      <t>12.4.1.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</si>
  <si>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12.4.2.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</si>
  <si>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12.5.</t>
    </r>
    <r>
      <rPr>
        <i/>
        <sz val="7"/>
        <color indexed="8"/>
        <rFont val="Times New Roman"/>
        <family val="1"/>
      </rPr>
      <t xml:space="preserve">          </t>
    </r>
    <r>
      <rPr>
        <i/>
        <sz val="10"/>
        <color indexed="8"/>
        <rFont val="Times New Roman"/>
        <family val="1"/>
      </rPr>
      <t> </t>
    </r>
  </si>
  <si>
    <r>
      <t>12.5.1.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</si>
  <si>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12.5.2.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</si>
  <si>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</si>
  <si>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13.1.</t>
    </r>
    <r>
      <rPr>
        <sz val="7"/>
        <color indexed="8"/>
        <rFont val="Times New Roman"/>
        <family val="1"/>
      </rPr>
      <t xml:space="preserve">          </t>
    </r>
    <r>
      <rPr>
        <sz val="10"/>
        <color indexed="8"/>
        <rFont val="Times New Roman"/>
        <family val="1"/>
      </rPr>
      <t> </t>
    </r>
  </si>
  <si>
    <r>
      <t>13.2.</t>
    </r>
    <r>
      <rPr>
        <sz val="7"/>
        <color indexed="8"/>
        <rFont val="Times New Roman"/>
        <family val="1"/>
      </rPr>
      <t xml:space="preserve">          </t>
    </r>
    <r>
      <rPr>
        <sz val="10"/>
        <color indexed="8"/>
        <rFont val="Times New Roman"/>
        <family val="1"/>
      </rPr>
      <t> </t>
    </r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</si>
  <si>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</si>
  <si>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14.1.</t>
    </r>
    <r>
      <rPr>
        <sz val="7"/>
        <color indexed="8"/>
        <rFont val="Times New Roman"/>
        <family val="1"/>
      </rPr>
      <t xml:space="preserve">          </t>
    </r>
    <r>
      <rPr>
        <sz val="10"/>
        <color indexed="8"/>
        <rFont val="Times New Roman"/>
        <family val="1"/>
      </rPr>
      <t> </t>
    </r>
  </si>
  <si>
    <r>
      <t>14.2.</t>
    </r>
    <r>
      <rPr>
        <sz val="7"/>
        <color indexed="8"/>
        <rFont val="Times New Roman"/>
        <family val="1"/>
      </rPr>
      <t xml:space="preserve">          </t>
    </r>
    <r>
      <rPr>
        <sz val="10"/>
        <color indexed="8"/>
        <rFont val="Times New Roman"/>
        <family val="1"/>
      </rPr>
      <t> </t>
    </r>
  </si>
  <si>
    <r>
      <t>14.3.</t>
    </r>
    <r>
      <rPr>
        <i/>
        <sz val="7"/>
        <color indexed="8"/>
        <rFont val="Times New Roman"/>
        <family val="1"/>
      </rPr>
      <t xml:space="preserve">          </t>
    </r>
    <r>
      <rPr>
        <i/>
        <sz val="10"/>
        <color indexed="8"/>
        <rFont val="Times New Roman"/>
        <family val="1"/>
      </rPr>
      <t> </t>
    </r>
  </si>
  <si>
    <r>
      <t>14.3.1.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</si>
  <si>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14.3.2.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</si>
  <si>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14.4.</t>
    </r>
    <r>
      <rPr>
        <i/>
        <sz val="7"/>
        <color indexed="8"/>
        <rFont val="Times New Roman"/>
        <family val="1"/>
      </rPr>
      <t xml:space="preserve">          </t>
    </r>
    <r>
      <rPr>
        <i/>
        <sz val="10"/>
        <color indexed="8"/>
        <rFont val="Times New Roman"/>
        <family val="1"/>
      </rPr>
      <t> </t>
    </r>
  </si>
  <si>
    <r>
      <t>14.4.1.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</si>
  <si>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14.4.2.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</si>
  <si>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14.5.</t>
    </r>
    <r>
      <rPr>
        <i/>
        <sz val="7"/>
        <color indexed="8"/>
        <rFont val="Times New Roman"/>
        <family val="1"/>
      </rPr>
      <t xml:space="preserve">          </t>
    </r>
    <r>
      <rPr>
        <i/>
        <sz val="10"/>
        <color indexed="8"/>
        <rFont val="Times New Roman"/>
        <family val="1"/>
      </rPr>
      <t> </t>
    </r>
  </si>
  <si>
    <r>
      <t>14.5.1.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</si>
  <si>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14.5.2.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</si>
  <si>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14.6.</t>
    </r>
    <r>
      <rPr>
        <i/>
        <sz val="7"/>
        <color indexed="8"/>
        <rFont val="Times New Roman"/>
        <family val="1"/>
      </rPr>
      <t xml:space="preserve">          </t>
    </r>
    <r>
      <rPr>
        <i/>
        <sz val="10"/>
        <color indexed="8"/>
        <rFont val="Times New Roman"/>
        <family val="1"/>
      </rPr>
      <t> </t>
    </r>
  </si>
  <si>
    <r>
      <t>14.6.1.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</si>
  <si>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14.6.2.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</si>
  <si>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14.7.</t>
    </r>
    <r>
      <rPr>
        <i/>
        <sz val="7"/>
        <color indexed="8"/>
        <rFont val="Times New Roman"/>
        <family val="1"/>
      </rPr>
      <t xml:space="preserve">          </t>
    </r>
    <r>
      <rPr>
        <i/>
        <sz val="10"/>
        <color indexed="8"/>
        <rFont val="Times New Roman"/>
        <family val="1"/>
      </rPr>
      <t> </t>
    </r>
  </si>
  <si>
    <r>
      <t>14.7.1.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</si>
  <si>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14.7.2.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</si>
  <si>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14.8.</t>
    </r>
    <r>
      <rPr>
        <i/>
        <sz val="7"/>
        <color indexed="8"/>
        <rFont val="Times New Roman"/>
        <family val="1"/>
      </rPr>
      <t xml:space="preserve">          </t>
    </r>
    <r>
      <rPr>
        <i/>
        <sz val="10"/>
        <color indexed="8"/>
        <rFont val="Times New Roman"/>
        <family val="1"/>
      </rPr>
      <t> </t>
    </r>
  </si>
  <si>
    <r>
      <t>14.8.1.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</si>
  <si>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14.8.2.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</si>
  <si>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14.8.3.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</si>
  <si>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14.9.</t>
    </r>
    <r>
      <rPr>
        <i/>
        <sz val="7"/>
        <color indexed="8"/>
        <rFont val="Times New Roman"/>
        <family val="1"/>
      </rPr>
      <t xml:space="preserve">          </t>
    </r>
    <r>
      <rPr>
        <i/>
        <sz val="10"/>
        <color indexed="8"/>
        <rFont val="Times New Roman"/>
        <family val="1"/>
      </rPr>
      <t> </t>
    </r>
  </si>
  <si>
    <r>
      <t>14.9.1.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</si>
  <si>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14.9.2.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</si>
  <si>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14.10.</t>
    </r>
    <r>
      <rPr>
        <i/>
        <sz val="7"/>
        <color indexed="8"/>
        <rFont val="Times New Roman"/>
        <family val="1"/>
      </rPr>
      <t xml:space="preserve">       </t>
    </r>
    <r>
      <rPr>
        <i/>
        <sz val="10"/>
        <color indexed="8"/>
        <rFont val="Times New Roman"/>
        <family val="1"/>
      </rPr>
      <t> </t>
    </r>
  </si>
  <si>
    <r>
      <t>14.10.3.1.</t>
    </r>
    <r>
      <rPr>
        <sz val="7"/>
        <color indexed="8"/>
        <rFont val="Times New Roman"/>
        <family val="1"/>
      </rPr>
      <t xml:space="preserve">                    </t>
    </r>
    <r>
      <rPr>
        <sz val="10"/>
        <color indexed="8"/>
        <rFont val="Times New Roman"/>
        <family val="1"/>
      </rPr>
      <t> </t>
    </r>
  </si>
  <si>
    <r>
      <t>14.10.3.2.</t>
    </r>
    <r>
      <rPr>
        <sz val="7"/>
        <color indexed="8"/>
        <rFont val="Times New Roman"/>
        <family val="1"/>
      </rPr>
      <t xml:space="preserve">                    </t>
    </r>
    <r>
      <rPr>
        <sz val="10"/>
        <color indexed="8"/>
        <rFont val="Times New Roman"/>
        <family val="1"/>
      </rPr>
      <t> </t>
    </r>
  </si>
  <si>
    <r>
      <t>14.10.4.1.</t>
    </r>
    <r>
      <rPr>
        <sz val="7"/>
        <color indexed="8"/>
        <rFont val="Times New Roman"/>
        <family val="1"/>
      </rPr>
      <t xml:space="preserve">                    </t>
    </r>
    <r>
      <rPr>
        <sz val="10"/>
        <color indexed="8"/>
        <rFont val="Times New Roman"/>
        <family val="1"/>
      </rPr>
      <t> </t>
    </r>
  </si>
  <si>
    <r>
      <t>14.10.4.2.</t>
    </r>
    <r>
      <rPr>
        <sz val="7"/>
        <color indexed="8"/>
        <rFont val="Times New Roman"/>
        <family val="1"/>
      </rPr>
      <t xml:space="preserve">                    </t>
    </r>
    <r>
      <rPr>
        <sz val="10"/>
        <color indexed="8"/>
        <rFont val="Times New Roman"/>
        <family val="1"/>
      </rPr>
      <t> </t>
    </r>
  </si>
  <si>
    <r>
      <t>14.10.5.1.</t>
    </r>
    <r>
      <rPr>
        <sz val="7"/>
        <color indexed="8"/>
        <rFont val="Times New Roman"/>
        <family val="1"/>
      </rPr>
      <t xml:space="preserve">                    </t>
    </r>
    <r>
      <rPr>
        <sz val="10"/>
        <color indexed="8"/>
        <rFont val="Times New Roman"/>
        <family val="1"/>
      </rPr>
      <t> </t>
    </r>
  </si>
  <si>
    <r>
      <t>14.10.5.2.</t>
    </r>
    <r>
      <rPr>
        <sz val="7"/>
        <color indexed="8"/>
        <rFont val="Times New Roman"/>
        <family val="1"/>
      </rPr>
      <t xml:space="preserve">                    </t>
    </r>
    <r>
      <rPr>
        <sz val="10"/>
        <color indexed="8"/>
        <rFont val="Times New Roman"/>
        <family val="1"/>
      </rPr>
      <t> </t>
    </r>
  </si>
  <si>
    <r>
      <t>14.10.6.1.</t>
    </r>
    <r>
      <rPr>
        <sz val="7"/>
        <color indexed="8"/>
        <rFont val="Times New Roman"/>
        <family val="1"/>
      </rPr>
      <t xml:space="preserve">                    </t>
    </r>
    <r>
      <rPr>
        <sz val="10"/>
        <color indexed="8"/>
        <rFont val="Times New Roman"/>
        <family val="1"/>
      </rPr>
      <t> </t>
    </r>
  </si>
  <si>
    <r>
      <t>14.10.6.2.</t>
    </r>
    <r>
      <rPr>
        <sz val="7"/>
        <color indexed="8"/>
        <rFont val="Times New Roman"/>
        <family val="1"/>
      </rPr>
      <t xml:space="preserve">                    </t>
    </r>
    <r>
      <rPr>
        <sz val="10"/>
        <color indexed="8"/>
        <rFont val="Times New Roman"/>
        <family val="1"/>
      </rPr>
      <t> </t>
    </r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</si>
  <si>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</si>
  <si>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15.1.</t>
    </r>
    <r>
      <rPr>
        <sz val="7"/>
        <color indexed="8"/>
        <rFont val="Times New Roman"/>
        <family val="1"/>
      </rPr>
      <t xml:space="preserve">          </t>
    </r>
    <r>
      <rPr>
        <sz val="10"/>
        <color indexed="8"/>
        <rFont val="Times New Roman"/>
        <family val="1"/>
      </rPr>
      <t> </t>
    </r>
  </si>
  <si>
    <r>
      <t>15.2.</t>
    </r>
    <r>
      <rPr>
        <sz val="7"/>
        <color indexed="8"/>
        <rFont val="Times New Roman"/>
        <family val="1"/>
      </rPr>
      <t xml:space="preserve">          </t>
    </r>
    <r>
      <rPr>
        <sz val="10"/>
        <color indexed="8"/>
        <rFont val="Times New Roman"/>
        <family val="1"/>
      </rPr>
      <t> </t>
    </r>
  </si>
  <si>
    <r>
      <t>15.3.</t>
    </r>
    <r>
      <rPr>
        <sz val="7"/>
        <color indexed="8"/>
        <rFont val="Times New Roman"/>
        <family val="1"/>
      </rPr>
      <t xml:space="preserve">          </t>
    </r>
    <r>
      <rPr>
        <sz val="10"/>
        <color indexed="8"/>
        <rFont val="Times New Roman"/>
        <family val="1"/>
      </rPr>
      <t> </t>
    </r>
  </si>
  <si>
    <r>
      <t>15.3.1.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</si>
  <si>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15.3.2.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</si>
  <si>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15.4.</t>
    </r>
    <r>
      <rPr>
        <sz val="7"/>
        <color indexed="8"/>
        <rFont val="Times New Roman"/>
        <family val="1"/>
      </rPr>
      <t xml:space="preserve">          </t>
    </r>
    <r>
      <rPr>
        <sz val="10"/>
        <color indexed="8"/>
        <rFont val="Times New Roman"/>
        <family val="1"/>
      </rPr>
      <t> </t>
    </r>
  </si>
  <si>
    <r>
      <t>15.4.1.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</si>
  <si>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15.4.2.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</si>
  <si>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15.5.</t>
    </r>
    <r>
      <rPr>
        <sz val="7"/>
        <color indexed="8"/>
        <rFont val="Times New Roman"/>
        <family val="1"/>
      </rPr>
      <t xml:space="preserve">          </t>
    </r>
    <r>
      <rPr>
        <sz val="10"/>
        <color indexed="8"/>
        <rFont val="Times New Roman"/>
        <family val="1"/>
      </rPr>
      <t> </t>
    </r>
  </si>
  <si>
    <r>
      <t>15.5.1.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</si>
  <si>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15.5.2.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</si>
  <si>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15.6.</t>
    </r>
    <r>
      <rPr>
        <sz val="7"/>
        <color indexed="8"/>
        <rFont val="Times New Roman"/>
        <family val="1"/>
      </rPr>
      <t xml:space="preserve">          </t>
    </r>
    <r>
      <rPr>
        <sz val="10"/>
        <color indexed="8"/>
        <rFont val="Times New Roman"/>
        <family val="1"/>
      </rPr>
      <t> </t>
    </r>
  </si>
  <si>
    <r>
      <t>15.6.1.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</si>
  <si>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15.6.2.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</si>
  <si>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</si>
  <si>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16.1.</t>
    </r>
    <r>
      <rPr>
        <sz val="7"/>
        <color indexed="8"/>
        <rFont val="Times New Roman"/>
        <family val="1"/>
      </rPr>
      <t xml:space="preserve">          </t>
    </r>
    <r>
      <rPr>
        <sz val="10"/>
        <color indexed="8"/>
        <rFont val="Times New Roman"/>
        <family val="1"/>
      </rPr>
      <t> </t>
    </r>
  </si>
  <si>
    <r>
      <t>16.2.</t>
    </r>
    <r>
      <rPr>
        <sz val="7"/>
        <color indexed="8"/>
        <rFont val="Times New Roman"/>
        <family val="1"/>
      </rPr>
      <t xml:space="preserve">          </t>
    </r>
    <r>
      <rPr>
        <sz val="10"/>
        <color indexed="8"/>
        <rFont val="Times New Roman"/>
        <family val="1"/>
      </rPr>
      <t> </t>
    </r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</si>
  <si>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</si>
  <si>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17.1.</t>
    </r>
    <r>
      <rPr>
        <sz val="7"/>
        <color indexed="8"/>
        <rFont val="Times New Roman"/>
        <family val="1"/>
      </rPr>
      <t xml:space="preserve">          </t>
    </r>
    <r>
      <rPr>
        <sz val="10"/>
        <color indexed="8"/>
        <rFont val="Times New Roman"/>
        <family val="1"/>
      </rPr>
      <t> </t>
    </r>
  </si>
  <si>
    <r>
      <t>17.2.</t>
    </r>
    <r>
      <rPr>
        <sz val="7"/>
        <color indexed="8"/>
        <rFont val="Times New Roman"/>
        <family val="1"/>
      </rPr>
      <t xml:space="preserve">          </t>
    </r>
    <r>
      <rPr>
        <sz val="10"/>
        <color indexed="8"/>
        <rFont val="Times New Roman"/>
        <family val="1"/>
      </rPr>
      <t> </t>
    </r>
  </si>
  <si>
    <r>
      <t>17.3.</t>
    </r>
    <r>
      <rPr>
        <sz val="7"/>
        <color indexed="8"/>
        <rFont val="Times New Roman"/>
        <family val="1"/>
      </rPr>
      <t xml:space="preserve">          </t>
    </r>
    <r>
      <rPr>
        <sz val="10"/>
        <color indexed="8"/>
        <rFont val="Times New Roman"/>
        <family val="1"/>
      </rPr>
      <t> </t>
    </r>
  </si>
  <si>
    <r>
      <t>17.3.1.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</si>
  <si>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17.3.2.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</si>
  <si>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</si>
  <si>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18.1.</t>
    </r>
    <r>
      <rPr>
        <sz val="7"/>
        <color indexed="8"/>
        <rFont val="Times New Roman"/>
        <family val="1"/>
      </rPr>
      <t xml:space="preserve">          </t>
    </r>
    <r>
      <rPr>
        <sz val="10"/>
        <color indexed="8"/>
        <rFont val="Times New Roman"/>
        <family val="1"/>
      </rPr>
      <t> </t>
    </r>
  </si>
  <si>
    <r>
      <t>18.2.</t>
    </r>
    <r>
      <rPr>
        <sz val="7"/>
        <color indexed="8"/>
        <rFont val="Times New Roman"/>
        <family val="1"/>
      </rPr>
      <t xml:space="preserve">          </t>
    </r>
    <r>
      <rPr>
        <sz val="10"/>
        <color indexed="8"/>
        <rFont val="Times New Roman"/>
        <family val="1"/>
      </rPr>
      <t> </t>
    </r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</si>
  <si>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</si>
  <si>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19.1.</t>
    </r>
    <r>
      <rPr>
        <sz val="7"/>
        <color indexed="8"/>
        <rFont val="Times New Roman"/>
        <family val="1"/>
      </rPr>
      <t xml:space="preserve">          </t>
    </r>
    <r>
      <rPr>
        <sz val="10"/>
        <color indexed="8"/>
        <rFont val="Times New Roman"/>
        <family val="1"/>
      </rPr>
      <t> </t>
    </r>
  </si>
  <si>
    <r>
      <t>19.2.</t>
    </r>
    <r>
      <rPr>
        <sz val="7"/>
        <color indexed="8"/>
        <rFont val="Times New Roman"/>
        <family val="1"/>
      </rPr>
      <t xml:space="preserve">          </t>
    </r>
    <r>
      <rPr>
        <sz val="10"/>
        <color indexed="8"/>
        <rFont val="Times New Roman"/>
        <family val="1"/>
      </rPr>
      <t> </t>
    </r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</si>
  <si>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</si>
  <si>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</si>
  <si>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21.1.</t>
    </r>
    <r>
      <rPr>
        <sz val="7"/>
        <color indexed="8"/>
        <rFont val="Times New Roman"/>
        <family val="1"/>
      </rPr>
      <t xml:space="preserve">          </t>
    </r>
    <r>
      <rPr>
        <sz val="10"/>
        <color indexed="8"/>
        <rFont val="Times New Roman"/>
        <family val="1"/>
      </rPr>
      <t> </t>
    </r>
  </si>
  <si>
    <r>
      <t>21.2.</t>
    </r>
    <r>
      <rPr>
        <sz val="7"/>
        <color indexed="8"/>
        <rFont val="Times New Roman"/>
        <family val="1"/>
      </rPr>
      <t xml:space="preserve">          </t>
    </r>
    <r>
      <rPr>
        <sz val="10"/>
        <color indexed="8"/>
        <rFont val="Times New Roman"/>
        <family val="1"/>
      </rPr>
      <t> </t>
    </r>
  </si>
  <si>
    <r>
      <t>21.3.</t>
    </r>
    <r>
      <rPr>
        <sz val="7"/>
        <color indexed="8"/>
        <rFont val="Times New Roman"/>
        <family val="1"/>
      </rPr>
      <t xml:space="preserve">          </t>
    </r>
    <r>
      <rPr>
        <sz val="10"/>
        <color indexed="8"/>
        <rFont val="Times New Roman"/>
        <family val="1"/>
      </rPr>
      <t> </t>
    </r>
  </si>
  <si>
    <r>
      <t>21.3.1.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</si>
  <si>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21.3.2.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</si>
  <si>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21.4.</t>
    </r>
    <r>
      <rPr>
        <sz val="7"/>
        <color indexed="8"/>
        <rFont val="Times New Roman"/>
        <family val="1"/>
      </rPr>
      <t xml:space="preserve">          </t>
    </r>
    <r>
      <rPr>
        <sz val="10"/>
        <color indexed="8"/>
        <rFont val="Times New Roman"/>
        <family val="1"/>
      </rPr>
      <t> </t>
    </r>
  </si>
  <si>
    <r>
      <t>21.4.1.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</si>
  <si>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21.4.2.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</si>
  <si>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21.5.</t>
    </r>
    <r>
      <rPr>
        <sz val="7"/>
        <color indexed="8"/>
        <rFont val="Times New Roman"/>
        <family val="1"/>
      </rPr>
      <t xml:space="preserve">          </t>
    </r>
    <r>
      <rPr>
        <sz val="10"/>
        <color indexed="8"/>
        <rFont val="Times New Roman"/>
        <family val="1"/>
      </rPr>
      <t> </t>
    </r>
  </si>
  <si>
    <r>
      <t>21.5.1.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</si>
  <si>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21.5.2.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</si>
  <si>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</si>
  <si>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22.1.</t>
    </r>
    <r>
      <rPr>
        <sz val="7"/>
        <color indexed="8"/>
        <rFont val="Times New Roman"/>
        <family val="1"/>
      </rPr>
      <t xml:space="preserve">          </t>
    </r>
    <r>
      <rPr>
        <sz val="10"/>
        <color indexed="8"/>
        <rFont val="Times New Roman"/>
        <family val="1"/>
      </rPr>
      <t> </t>
    </r>
  </si>
  <si>
    <r>
      <t>22.2.</t>
    </r>
    <r>
      <rPr>
        <sz val="7"/>
        <color indexed="8"/>
        <rFont val="Times New Roman"/>
        <family val="1"/>
      </rPr>
      <t xml:space="preserve">          </t>
    </r>
    <r>
      <rPr>
        <sz val="10"/>
        <color indexed="8"/>
        <rFont val="Times New Roman"/>
        <family val="1"/>
      </rPr>
      <t> </t>
    </r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</si>
  <si>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</si>
  <si>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23.1.</t>
    </r>
    <r>
      <rPr>
        <sz val="7"/>
        <color indexed="8"/>
        <rFont val="Times New Roman"/>
        <family val="1"/>
      </rPr>
      <t xml:space="preserve">          </t>
    </r>
    <r>
      <rPr>
        <sz val="10"/>
        <color indexed="8"/>
        <rFont val="Times New Roman"/>
        <family val="1"/>
      </rPr>
      <t> </t>
    </r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</si>
  <si>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</si>
  <si>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24.1.</t>
    </r>
    <r>
      <rPr>
        <sz val="7"/>
        <color indexed="8"/>
        <rFont val="Times New Roman"/>
        <family val="1"/>
      </rPr>
      <t xml:space="preserve">          </t>
    </r>
    <r>
      <rPr>
        <sz val="10"/>
        <color indexed="8"/>
        <rFont val="Times New Roman"/>
        <family val="1"/>
      </rPr>
      <t> </t>
    </r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</si>
  <si>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</si>
  <si>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</si>
  <si>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</si>
  <si>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27.1.</t>
    </r>
    <r>
      <rPr>
        <sz val="7"/>
        <color indexed="8"/>
        <rFont val="Times New Roman"/>
        <family val="1"/>
      </rPr>
      <t xml:space="preserve">          </t>
    </r>
    <r>
      <rPr>
        <sz val="10"/>
        <color indexed="8"/>
        <rFont val="Times New Roman"/>
        <family val="1"/>
      </rPr>
      <t> </t>
    </r>
  </si>
  <si>
    <r>
      <t>27.1.1.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</si>
  <si>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27.1.2.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</si>
  <si>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27.1.3.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</si>
  <si>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27.1.4.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</si>
  <si>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27.1.5.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</si>
  <si>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27.1.6.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</si>
  <si>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27.2.</t>
    </r>
    <r>
      <rPr>
        <sz val="7"/>
        <color indexed="8"/>
        <rFont val="Times New Roman"/>
        <family val="1"/>
      </rPr>
      <t xml:space="preserve">          </t>
    </r>
    <r>
      <rPr>
        <sz val="10"/>
        <color indexed="8"/>
        <rFont val="Times New Roman"/>
        <family val="1"/>
      </rPr>
      <t> </t>
    </r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</si>
  <si>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</si>
  <si>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</si>
  <si>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r>
      <t>30.</t>
    </r>
    <r>
      <rPr>
        <sz val="7"/>
        <rFont val="Times New Roman"/>
        <family val="1"/>
      </rPr>
      <t xml:space="preserve">    </t>
    </r>
    <r>
      <rPr>
        <sz val="10"/>
        <rFont val="Times New Roman"/>
        <family val="1"/>
      </rPr>
      <t> </t>
    </r>
  </si>
  <si>
    <r>
      <t>30.1.</t>
    </r>
    <r>
      <rPr>
        <sz val="7"/>
        <color indexed="8"/>
        <rFont val="Times New Roman"/>
        <family val="1"/>
      </rPr>
      <t xml:space="preserve">          </t>
    </r>
    <r>
      <rPr>
        <sz val="10"/>
        <color indexed="8"/>
        <rFont val="Times New Roman"/>
        <family val="1"/>
      </rPr>
      <t> </t>
    </r>
  </si>
  <si>
    <r>
      <t>30.2.</t>
    </r>
    <r>
      <rPr>
        <sz val="7"/>
        <color indexed="8"/>
        <rFont val="Times New Roman"/>
        <family val="1"/>
      </rPr>
      <t xml:space="preserve">          </t>
    </r>
    <r>
      <rPr>
        <sz val="10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</si>
  <si>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</si>
  <si>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при возникновении угрозы причинения вреда жизни,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безопасности государства, а также угрозы чрезвычайных ситуаций природного и техногенного характера</t>
  </si>
  <si>
    <t>при причинении вреда жизни, здоровью граждан, вреда животным, растениям, окружающей среде, объектам культурного наследия (памятникам истории и культуры) народов Российской Федерации, безопасности государства, а также возникновении чрезвычайных ситуаций природного и техногенного характера</t>
  </si>
  <si>
    <t>Количество проверок, проведенных с нарушением требований законодательства о порядке их проведения, по результатам выявления которых к должностным лицам органов государственного контроля (надзора) и муниципального контроля применены меры дисциплинарного наказания (ед.)</t>
  </si>
  <si>
    <t>проверка соблюдения одних и тех же обязательных требований и требований, установленных муниципальными правовыми актами, в отношении одного юридического лица или одного индивидуального предпринимателя несколькими органами государственного контроля (надзора), органами муниципального контроля</t>
  </si>
  <si>
    <t>Показатели деятельности по контролю и надзору в сфере безопасности гидротехнических сооружений за 12 месяцев 2013г.</t>
  </si>
  <si>
    <t>Уральское управление Ростехнадзора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</si>
</sst>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10"/>
      <color indexed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ahoma"/>
      <family val="0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18" fillId="0" borderId="0" xfId="0" applyFont="1" applyBorder="1" applyAlignment="1">
      <alignment horizontal="right" wrapText="1"/>
    </xf>
    <xf numFmtId="0" fontId="18" fillId="0" borderId="10" xfId="0" applyFont="1" applyBorder="1" applyAlignment="1">
      <alignment horizontal="right" wrapText="1"/>
    </xf>
    <xf numFmtId="0" fontId="20" fillId="0" borderId="11" xfId="0" applyFont="1" applyBorder="1" applyAlignment="1">
      <alignment horizontal="center" wrapText="1"/>
    </xf>
    <xf numFmtId="0" fontId="20" fillId="0" borderId="12" xfId="0" applyFont="1" applyFill="1" applyBorder="1" applyAlignment="1" applyProtection="1">
      <alignment horizontal="center" vertical="top" wrapText="1"/>
      <protection locked="0"/>
    </xf>
    <xf numFmtId="0" fontId="20" fillId="0" borderId="12" xfId="0" applyFont="1" applyBorder="1" applyAlignment="1" applyProtection="1">
      <alignment horizontal="center" vertical="top" wrapText="1"/>
      <protection locked="0"/>
    </xf>
    <xf numFmtId="0" fontId="20" fillId="0" borderId="12" xfId="0" applyFont="1" applyBorder="1" applyAlignment="1">
      <alignment horizontal="center" wrapText="1"/>
    </xf>
    <xf numFmtId="0" fontId="20" fillId="0" borderId="12" xfId="0" applyFont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vertical="top" wrapText="1"/>
    </xf>
    <xf numFmtId="0" fontId="20" fillId="0" borderId="12" xfId="0" applyFont="1" applyFill="1" applyBorder="1" applyAlignment="1">
      <alignment horizontal="center" vertical="top" wrapText="1"/>
    </xf>
    <xf numFmtId="0" fontId="20" fillId="20" borderId="11" xfId="0" applyFont="1" applyFill="1" applyBorder="1" applyAlignment="1">
      <alignment horizontal="center" vertical="top" wrapText="1"/>
    </xf>
    <xf numFmtId="0" fontId="20" fillId="20" borderId="12" xfId="0" applyFont="1" applyFill="1" applyBorder="1" applyAlignment="1">
      <alignment horizontal="left" vertical="top" wrapText="1"/>
    </xf>
    <xf numFmtId="0" fontId="20" fillId="20" borderId="12" xfId="0" applyFont="1" applyFill="1" applyBorder="1" applyAlignment="1">
      <alignment horizontal="center" vertical="top" wrapText="1"/>
    </xf>
    <xf numFmtId="0" fontId="20" fillId="20" borderId="12" xfId="0" applyFont="1" applyFill="1" applyBorder="1" applyAlignment="1" applyProtection="1">
      <alignment horizontal="center" vertical="top" wrapText="1"/>
      <protection/>
    </xf>
    <xf numFmtId="0" fontId="20" fillId="0" borderId="11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0" fontId="20" fillId="20" borderId="12" xfId="0" applyFont="1" applyFill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20" fillId="0" borderId="14" xfId="0" applyFont="1" applyFill="1" applyBorder="1" applyAlignment="1" applyProtection="1">
      <alignment horizontal="center" vertical="top" wrapText="1"/>
      <protection locked="0"/>
    </xf>
    <xf numFmtId="0" fontId="20" fillId="0" borderId="11" xfId="0" applyFont="1" applyBorder="1" applyAlignment="1" applyProtection="1">
      <alignment vertical="top" wrapText="1"/>
      <protection locked="0"/>
    </xf>
    <xf numFmtId="0" fontId="20" fillId="0" borderId="11" xfId="0" applyFont="1" applyFill="1" applyBorder="1" applyAlignment="1" applyProtection="1">
      <alignment vertical="top" wrapText="1"/>
      <protection locked="0"/>
    </xf>
    <xf numFmtId="0" fontId="20" fillId="0" borderId="11" xfId="0" applyFont="1" applyFill="1" applyBorder="1" applyAlignment="1" applyProtection="1">
      <alignment horizontal="center" vertical="top" wrapText="1"/>
      <protection locked="0"/>
    </xf>
    <xf numFmtId="0" fontId="23" fillId="0" borderId="11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0" fillId="0" borderId="0" xfId="0" applyFont="1" applyFill="1" applyBorder="1" applyAlignment="1" applyProtection="1">
      <alignment horizontal="center" vertical="top" wrapText="1"/>
      <protection locked="0"/>
    </xf>
    <xf numFmtId="0" fontId="23" fillId="0" borderId="12" xfId="0" applyFont="1" applyBorder="1" applyAlignment="1">
      <alignment horizontal="left" vertical="top" wrapText="1"/>
    </xf>
    <xf numFmtId="0" fontId="20" fillId="0" borderId="12" xfId="0" applyFont="1" applyBorder="1" applyAlignment="1">
      <alignment wrapText="1"/>
    </xf>
    <xf numFmtId="0" fontId="20" fillId="0" borderId="12" xfId="0" applyFont="1" applyBorder="1" applyAlignment="1">
      <alignment horizontal="left" wrapText="1"/>
    </xf>
    <xf numFmtId="173" fontId="20" fillId="0" borderId="12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3" xfId="0" applyFont="1" applyFill="1" applyBorder="1" applyAlignment="1">
      <alignment wrapText="1"/>
    </xf>
    <xf numFmtId="0" fontId="20" fillId="0" borderId="12" xfId="0" applyFont="1" applyFill="1" applyBorder="1" applyAlignment="1">
      <alignment wrapText="1"/>
    </xf>
    <xf numFmtId="0" fontId="23" fillId="0" borderId="12" xfId="0" applyFont="1" applyFill="1" applyBorder="1" applyAlignment="1">
      <alignment wrapText="1"/>
    </xf>
    <xf numFmtId="0" fontId="25" fillId="0" borderId="13" xfId="0" applyFont="1" applyFill="1" applyBorder="1" applyAlignment="1">
      <alignment horizontal="left" wrapText="1"/>
    </xf>
    <xf numFmtId="0" fontId="25" fillId="0" borderId="12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20" fillId="0" borderId="13" xfId="0" applyFont="1" applyBorder="1" applyAlignment="1">
      <alignment wrapText="1"/>
    </xf>
    <xf numFmtId="0" fontId="23" fillId="0" borderId="12" xfId="0" applyFont="1" applyBorder="1" applyAlignment="1">
      <alignment wrapText="1"/>
    </xf>
    <xf numFmtId="0" fontId="2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6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0" fillId="0" borderId="0" xfId="0" applyFont="1" applyAlignment="1">
      <alignment wrapText="1"/>
    </xf>
    <xf numFmtId="0" fontId="25" fillId="0" borderId="14" xfId="0" applyFont="1" applyFill="1" applyBorder="1" applyAlignment="1">
      <alignment horizontal="center" vertical="top" wrapText="1"/>
    </xf>
    <xf numFmtId="0" fontId="25" fillId="0" borderId="15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0" xfId="0" applyFont="1" applyAlignment="1">
      <alignment horizontal="left" wrapText="1"/>
    </xf>
    <xf numFmtId="0" fontId="0" fillId="0" borderId="16" xfId="0" applyBorder="1" applyAlignment="1" applyProtection="1">
      <alignment horizontal="right" wrapText="1"/>
      <protection locked="0"/>
    </xf>
    <xf numFmtId="0" fontId="27" fillId="0" borderId="0" xfId="0" applyFont="1" applyAlignment="1" applyProtection="1">
      <alignment horizontal="center" wrapText="1"/>
      <protection locked="0"/>
    </xf>
    <xf numFmtId="0" fontId="28" fillId="0" borderId="0" xfId="0" applyFont="1" applyAlignment="1">
      <alignment horizontal="left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4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2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20" fillId="0" borderId="17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19" fillId="0" borderId="0" xfId="0" applyFont="1" applyBorder="1" applyAlignment="1" applyProtection="1">
      <alignment horizontal="center" wrapText="1"/>
      <protection locked="0"/>
    </xf>
    <xf numFmtId="0" fontId="18" fillId="0" borderId="0" xfId="0" applyFont="1" applyBorder="1" applyAlignment="1">
      <alignment horizontal="right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4"/>
  <sheetViews>
    <sheetView tabSelected="1" zoomScalePageLayoutView="0" workbookViewId="0" topLeftCell="A6">
      <pane ySplit="1320" topLeftCell="A210" activePane="bottomLeft" state="split"/>
      <selection pane="topLeft" activeCell="A4" sqref="A4:J4"/>
      <selection pane="bottomLeft" activeCell="B216" sqref="B216"/>
    </sheetView>
  </sheetViews>
  <sheetFormatPr defaultColWidth="9.140625" defaultRowHeight="15"/>
  <cols>
    <col min="1" max="1" width="7.57421875" style="0" customWidth="1"/>
    <col min="2" max="2" width="19.140625" style="0" customWidth="1"/>
    <col min="3" max="3" width="9.28125" style="0" customWidth="1"/>
    <col min="4" max="4" width="12.421875" style="0" customWidth="1"/>
    <col min="5" max="5" width="11.00390625" style="0" customWidth="1"/>
    <col min="6" max="6" width="10.00390625" style="0" customWidth="1"/>
    <col min="7" max="10" width="7.421875" style="0" customWidth="1"/>
  </cols>
  <sheetData>
    <row r="1" spans="1:10" ht="15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31.5" customHeight="1">
      <c r="A2" s="68" t="s">
        <v>262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4.25" customHeight="1">
      <c r="A3" s="69" t="s">
        <v>263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6.5" customHeight="1">
      <c r="A4" s="66" t="s">
        <v>1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16.5" thickBot="1">
      <c r="A5" s="1"/>
      <c r="B5" s="1"/>
      <c r="C5" s="1"/>
      <c r="D5" s="2"/>
      <c r="E5" s="2"/>
      <c r="F5" s="2"/>
      <c r="G5" s="2"/>
      <c r="H5" s="2"/>
      <c r="I5" s="2"/>
      <c r="J5" s="2"/>
    </row>
    <row r="6" spans="1:10" ht="24.75" customHeight="1" thickBot="1">
      <c r="A6" s="57" t="s">
        <v>2</v>
      </c>
      <c r="B6" s="59" t="s">
        <v>3</v>
      </c>
      <c r="C6" s="61" t="s">
        <v>4</v>
      </c>
      <c r="D6" s="63" t="s">
        <v>5</v>
      </c>
      <c r="E6" s="64"/>
      <c r="F6" s="64"/>
      <c r="G6" s="64"/>
      <c r="H6" s="64"/>
      <c r="I6" s="64"/>
      <c r="J6" s="65"/>
    </row>
    <row r="7" spans="1:10" ht="26.25" thickBot="1">
      <c r="A7" s="58"/>
      <c r="B7" s="60"/>
      <c r="C7" s="62"/>
      <c r="D7" s="4" t="s">
        <v>6</v>
      </c>
      <c r="E7" s="4" t="s">
        <v>7</v>
      </c>
      <c r="F7" s="4" t="s">
        <v>8</v>
      </c>
      <c r="G7" s="4" t="s">
        <v>9</v>
      </c>
      <c r="H7" s="5" t="s">
        <v>9</v>
      </c>
      <c r="I7" s="5" t="s">
        <v>9</v>
      </c>
      <c r="J7" s="5" t="s">
        <v>9</v>
      </c>
    </row>
    <row r="8" spans="1:10" ht="15.75" thickBot="1">
      <c r="A8" s="3">
        <v>1</v>
      </c>
      <c r="B8" s="6">
        <v>2</v>
      </c>
      <c r="C8" s="6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6">
        <v>9</v>
      </c>
      <c r="J8" s="6">
        <v>10</v>
      </c>
    </row>
    <row r="9" spans="1:10" ht="90" thickBot="1">
      <c r="A9" s="8" t="s">
        <v>110</v>
      </c>
      <c r="B9" s="9" t="s">
        <v>10</v>
      </c>
      <c r="C9" s="10">
        <f aca="true" t="shared" si="0" ref="C9:J9">SUM(C11:C12)</f>
        <v>147</v>
      </c>
      <c r="D9" s="10">
        <f t="shared" si="0"/>
        <v>43</v>
      </c>
      <c r="E9" s="10">
        <f t="shared" si="0"/>
        <v>85</v>
      </c>
      <c r="F9" s="10">
        <f t="shared" si="0"/>
        <v>19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</row>
    <row r="10" spans="1:10" ht="15.75" customHeight="1" thickBot="1">
      <c r="A10" s="11"/>
      <c r="B10" s="12" t="s">
        <v>11</v>
      </c>
      <c r="C10" s="13"/>
      <c r="D10" s="14"/>
      <c r="E10" s="14"/>
      <c r="F10" s="14"/>
      <c r="G10" s="13"/>
      <c r="H10" s="13"/>
      <c r="I10" s="13"/>
      <c r="J10" s="13"/>
    </row>
    <row r="11" spans="1:10" ht="15" customHeight="1" thickBot="1">
      <c r="A11" s="15" t="s">
        <v>111</v>
      </c>
      <c r="B11" s="16" t="s">
        <v>12</v>
      </c>
      <c r="C11" s="4">
        <f>SUM(D11:J11)</f>
        <v>71</v>
      </c>
      <c r="D11" s="4">
        <v>19</v>
      </c>
      <c r="E11" s="4">
        <v>35</v>
      </c>
      <c r="F11" s="4">
        <v>17</v>
      </c>
      <c r="G11" s="4">
        <v>0</v>
      </c>
      <c r="H11" s="4">
        <v>0</v>
      </c>
      <c r="I11" s="4">
        <v>0</v>
      </c>
      <c r="J11" s="4">
        <v>0</v>
      </c>
    </row>
    <row r="12" spans="1:10" ht="15.75" customHeight="1" thickBot="1">
      <c r="A12" s="8" t="s">
        <v>112</v>
      </c>
      <c r="B12" s="17" t="s">
        <v>13</v>
      </c>
      <c r="C12" s="10">
        <f>SUM(D12:J12)</f>
        <v>76</v>
      </c>
      <c r="D12" s="10">
        <f>SUM(D14:D19)</f>
        <v>24</v>
      </c>
      <c r="E12" s="10">
        <f>SUM(E14:E19)</f>
        <v>50</v>
      </c>
      <c r="F12" s="10">
        <f>SUM(F14:F19)</f>
        <v>2</v>
      </c>
      <c r="G12" s="10">
        <f>SUM(G14:G19)+G23+G27</f>
        <v>0</v>
      </c>
      <c r="H12" s="10">
        <f>SUM(H14:H19)+H23+H27</f>
        <v>0</v>
      </c>
      <c r="I12" s="10">
        <f>SUM(I14:I19)+I23+I27</f>
        <v>0</v>
      </c>
      <c r="J12" s="10">
        <f>SUM(J14:J19)+J23+J27</f>
        <v>0</v>
      </c>
    </row>
    <row r="13" spans="1:10" ht="66" customHeight="1" thickBot="1">
      <c r="A13" s="11"/>
      <c r="B13" s="18" t="s">
        <v>14</v>
      </c>
      <c r="C13" s="13"/>
      <c r="D13" s="14"/>
      <c r="E13" s="14"/>
      <c r="F13" s="14"/>
      <c r="G13" s="13"/>
      <c r="H13" s="13"/>
      <c r="I13" s="13"/>
      <c r="J13" s="13"/>
    </row>
    <row r="14" spans="1:10" ht="78.75" customHeight="1" thickBot="1">
      <c r="A14" s="15" t="s">
        <v>113</v>
      </c>
      <c r="B14" s="19" t="s">
        <v>15</v>
      </c>
      <c r="C14" s="4">
        <f aca="true" t="shared" si="1" ref="C14:C20">SUM(D14:J14)</f>
        <v>10</v>
      </c>
      <c r="D14" s="4">
        <v>5</v>
      </c>
      <c r="E14" s="4">
        <v>4</v>
      </c>
      <c r="F14" s="4">
        <v>1</v>
      </c>
      <c r="G14" s="4">
        <v>0</v>
      </c>
      <c r="H14" s="4">
        <v>0</v>
      </c>
      <c r="I14" s="4">
        <v>0</v>
      </c>
      <c r="J14" s="4">
        <v>0</v>
      </c>
    </row>
    <row r="15" spans="1:10" ht="219" customHeight="1" thickBot="1">
      <c r="A15" s="15" t="s">
        <v>114</v>
      </c>
      <c r="B15" s="19" t="s">
        <v>258</v>
      </c>
      <c r="C15" s="4">
        <f t="shared" si="1"/>
        <v>1</v>
      </c>
      <c r="D15" s="4">
        <v>0</v>
      </c>
      <c r="E15" s="4">
        <v>1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1:10" ht="219" customHeight="1" thickBot="1">
      <c r="A16" s="15" t="s">
        <v>115</v>
      </c>
      <c r="B16" s="19" t="s">
        <v>259</v>
      </c>
      <c r="C16" s="4">
        <f t="shared" si="1"/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</row>
    <row r="17" spans="1:10" ht="65.25" customHeight="1" thickBot="1">
      <c r="A17" s="15" t="s">
        <v>116</v>
      </c>
      <c r="B17" s="19" t="s">
        <v>16</v>
      </c>
      <c r="C17" s="4">
        <f t="shared" si="1"/>
        <v>2</v>
      </c>
      <c r="D17" s="4"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</row>
    <row r="18" spans="1:10" ht="192" customHeight="1" thickBot="1">
      <c r="A18" s="15" t="s">
        <v>117</v>
      </c>
      <c r="B18" s="19" t="s">
        <v>17</v>
      </c>
      <c r="C18" s="4">
        <f t="shared" si="1"/>
        <v>15</v>
      </c>
      <c r="D18" s="4">
        <v>5</v>
      </c>
      <c r="E18" s="4">
        <v>10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ht="65.25" customHeight="1" thickBot="1">
      <c r="A19" s="15" t="s">
        <v>118</v>
      </c>
      <c r="B19" s="19" t="s">
        <v>18</v>
      </c>
      <c r="C19" s="4">
        <f t="shared" si="1"/>
        <v>48</v>
      </c>
      <c r="D19" s="4">
        <v>12</v>
      </c>
      <c r="E19" s="4">
        <v>35</v>
      </c>
      <c r="F19" s="4">
        <v>1</v>
      </c>
      <c r="G19" s="4">
        <v>0</v>
      </c>
      <c r="H19" s="4">
        <v>0</v>
      </c>
      <c r="I19" s="4">
        <v>0</v>
      </c>
      <c r="J19" s="4">
        <v>0</v>
      </c>
    </row>
    <row r="20" spans="1:10" ht="15.75" customHeight="1">
      <c r="A20" s="49" t="s">
        <v>119</v>
      </c>
      <c r="B20" s="20" t="s">
        <v>19</v>
      </c>
      <c r="C20" s="21">
        <f t="shared" si="1"/>
        <v>7</v>
      </c>
      <c r="D20" s="21">
        <v>3</v>
      </c>
      <c r="E20" s="21">
        <v>3</v>
      </c>
      <c r="F20" s="21">
        <v>1</v>
      </c>
      <c r="G20" s="21">
        <v>0</v>
      </c>
      <c r="H20" s="21">
        <v>0</v>
      </c>
      <c r="I20" s="21">
        <v>0</v>
      </c>
      <c r="J20" s="21">
        <v>0</v>
      </c>
    </row>
    <row r="21" spans="1:10" ht="115.5" thickBot="1">
      <c r="A21" s="50"/>
      <c r="B21" s="19" t="s">
        <v>20</v>
      </c>
      <c r="C21" s="22"/>
      <c r="D21" s="23"/>
      <c r="E21" s="24"/>
      <c r="F21" s="24"/>
      <c r="G21" s="24"/>
      <c r="H21" s="24"/>
      <c r="I21" s="23"/>
      <c r="J21" s="23"/>
    </row>
    <row r="22" spans="1:10" ht="51.75" thickBot="1">
      <c r="A22" s="15" t="s">
        <v>120</v>
      </c>
      <c r="B22" s="19" t="s">
        <v>21</v>
      </c>
      <c r="C22" s="4">
        <f>SUM(D22:J22)</f>
        <v>3</v>
      </c>
      <c r="D22" s="4">
        <v>0</v>
      </c>
      <c r="E22" s="4">
        <v>3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ht="131.25" customHeight="1" thickBot="1">
      <c r="A23" s="15" t="s">
        <v>121</v>
      </c>
      <c r="B23" s="19" t="s">
        <v>22</v>
      </c>
      <c r="C23" s="4">
        <f>SUM(D23:J23)</f>
        <v>6</v>
      </c>
      <c r="D23" s="4">
        <v>0</v>
      </c>
      <c r="E23" s="4">
        <v>6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ht="129" customHeight="1" thickBot="1">
      <c r="A24" s="8" t="s">
        <v>122</v>
      </c>
      <c r="B24" s="9" t="s">
        <v>23</v>
      </c>
      <c r="C24" s="10">
        <f aca="true" t="shared" si="2" ref="C24:J24">SUM(C26:C27)</f>
        <v>56</v>
      </c>
      <c r="D24" s="10">
        <f t="shared" si="2"/>
        <v>20</v>
      </c>
      <c r="E24" s="10">
        <f t="shared" si="2"/>
        <v>20</v>
      </c>
      <c r="F24" s="10">
        <f t="shared" si="2"/>
        <v>16</v>
      </c>
      <c r="G24" s="10">
        <f t="shared" si="2"/>
        <v>0</v>
      </c>
      <c r="H24" s="10">
        <f t="shared" si="2"/>
        <v>0</v>
      </c>
      <c r="I24" s="10">
        <f t="shared" si="2"/>
        <v>0</v>
      </c>
      <c r="J24" s="10">
        <f t="shared" si="2"/>
        <v>0</v>
      </c>
    </row>
    <row r="25" spans="1:10" ht="15.75" customHeight="1" thickBot="1">
      <c r="A25" s="11"/>
      <c r="B25" s="18" t="s">
        <v>24</v>
      </c>
      <c r="C25" s="13"/>
      <c r="D25" s="14"/>
      <c r="E25" s="14"/>
      <c r="F25" s="14"/>
      <c r="G25" s="13"/>
      <c r="H25" s="13"/>
      <c r="I25" s="13"/>
      <c r="J25" s="13"/>
    </row>
    <row r="26" spans="1:10" ht="15.75" thickBot="1">
      <c r="A26" s="15" t="s">
        <v>25</v>
      </c>
      <c r="B26" s="19" t="s">
        <v>26</v>
      </c>
      <c r="C26" s="10">
        <f>SUM(D26:J26)</f>
        <v>35</v>
      </c>
      <c r="D26" s="10">
        <v>13</v>
      </c>
      <c r="E26" s="10">
        <v>8</v>
      </c>
      <c r="F26" s="10">
        <v>14</v>
      </c>
      <c r="G26" s="10"/>
      <c r="H26" s="10"/>
      <c r="I26" s="10"/>
      <c r="J26" s="10"/>
    </row>
    <row r="27" spans="1:10" ht="26.25" thickBot="1">
      <c r="A27" s="15" t="s">
        <v>27</v>
      </c>
      <c r="B27" s="19" t="s">
        <v>28</v>
      </c>
      <c r="C27" s="10">
        <f>SUM(D27:J27)</f>
        <v>21</v>
      </c>
      <c r="D27" s="10">
        <v>7</v>
      </c>
      <c r="E27" s="10">
        <v>12</v>
      </c>
      <c r="F27" s="10">
        <v>2</v>
      </c>
      <c r="G27" s="10"/>
      <c r="H27" s="10"/>
      <c r="I27" s="10"/>
      <c r="J27" s="10"/>
    </row>
    <row r="28" spans="1:10" ht="102.75" thickBot="1">
      <c r="A28" s="8" t="s">
        <v>123</v>
      </c>
      <c r="B28" s="9" t="s">
        <v>29</v>
      </c>
      <c r="C28" s="10">
        <f aca="true" t="shared" si="3" ref="C28:J28">SUM(C30:C31)</f>
        <v>0</v>
      </c>
      <c r="D28" s="10">
        <f t="shared" si="3"/>
        <v>0</v>
      </c>
      <c r="E28" s="10">
        <f t="shared" si="3"/>
        <v>0</v>
      </c>
      <c r="F28" s="10">
        <f t="shared" si="3"/>
        <v>0</v>
      </c>
      <c r="G28" s="10">
        <f t="shared" si="3"/>
        <v>0</v>
      </c>
      <c r="H28" s="10">
        <f t="shared" si="3"/>
        <v>0</v>
      </c>
      <c r="I28" s="10">
        <f t="shared" si="3"/>
        <v>0</v>
      </c>
      <c r="J28" s="10">
        <f t="shared" si="3"/>
        <v>0</v>
      </c>
    </row>
    <row r="29" spans="1:10" ht="15.75" thickBot="1">
      <c r="A29" s="11"/>
      <c r="B29" s="18" t="s">
        <v>11</v>
      </c>
      <c r="C29" s="13"/>
      <c r="D29" s="14"/>
      <c r="E29" s="14"/>
      <c r="F29" s="14"/>
      <c r="G29" s="13"/>
      <c r="H29" s="13"/>
      <c r="I29" s="13"/>
      <c r="J29" s="13"/>
    </row>
    <row r="30" spans="1:10" ht="15.75" thickBot="1">
      <c r="A30" s="15" t="s">
        <v>124</v>
      </c>
      <c r="B30" s="16" t="s">
        <v>12</v>
      </c>
      <c r="C30" s="4">
        <f>SUM(D30:J30)</f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pans="1:10" ht="15.75" customHeight="1" thickBot="1">
      <c r="A31" s="15" t="s">
        <v>125</v>
      </c>
      <c r="B31" s="16" t="s">
        <v>13</v>
      </c>
      <c r="C31" s="4">
        <f>SUM(D31:J31)</f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</row>
    <row r="32" spans="1:10" ht="39" thickBot="1">
      <c r="A32" s="8" t="s">
        <v>126</v>
      </c>
      <c r="B32" s="9" t="s">
        <v>30</v>
      </c>
      <c r="C32" s="10">
        <f aca="true" t="shared" si="4" ref="C32:J32">SUM(C34:C35)</f>
        <v>6</v>
      </c>
      <c r="D32" s="10">
        <f t="shared" si="4"/>
        <v>0</v>
      </c>
      <c r="E32" s="10">
        <f t="shared" si="4"/>
        <v>6</v>
      </c>
      <c r="F32" s="10">
        <f t="shared" si="4"/>
        <v>0</v>
      </c>
      <c r="G32" s="10">
        <f t="shared" si="4"/>
        <v>0</v>
      </c>
      <c r="H32" s="10">
        <f t="shared" si="4"/>
        <v>0</v>
      </c>
      <c r="I32" s="10">
        <f t="shared" si="4"/>
        <v>0</v>
      </c>
      <c r="J32" s="10">
        <f t="shared" si="4"/>
        <v>0</v>
      </c>
    </row>
    <row r="33" spans="1:10" ht="15.75" thickBot="1">
      <c r="A33" s="11"/>
      <c r="B33" s="18" t="s">
        <v>11</v>
      </c>
      <c r="C33" s="13"/>
      <c r="D33" s="14"/>
      <c r="E33" s="14"/>
      <c r="F33" s="14"/>
      <c r="G33" s="13"/>
      <c r="H33" s="13"/>
      <c r="I33" s="13"/>
      <c r="J33" s="13"/>
    </row>
    <row r="34" spans="1:10" ht="15.75" thickBot="1">
      <c r="A34" s="15" t="s">
        <v>127</v>
      </c>
      <c r="B34" s="16" t="s">
        <v>12</v>
      </c>
      <c r="C34" s="4">
        <f>SUM(D34:J34)</f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</row>
    <row r="35" spans="1:10" ht="15.75" customHeight="1" thickBot="1">
      <c r="A35" s="15" t="s">
        <v>128</v>
      </c>
      <c r="B35" s="16" t="s">
        <v>13</v>
      </c>
      <c r="C35" s="4">
        <f>SUM(D35:J35)</f>
        <v>6</v>
      </c>
      <c r="D35" s="4">
        <v>0</v>
      </c>
      <c r="E35" s="4">
        <v>6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</row>
    <row r="36" spans="1:10" ht="39" thickBot="1">
      <c r="A36" s="8" t="s">
        <v>129</v>
      </c>
      <c r="B36" s="9" t="s">
        <v>31</v>
      </c>
      <c r="C36" s="10">
        <f aca="true" t="shared" si="5" ref="C36:J36">SUM(C38:C39)</f>
        <v>141</v>
      </c>
      <c r="D36" s="10">
        <f t="shared" si="5"/>
        <v>43</v>
      </c>
      <c r="E36" s="10">
        <f t="shared" si="5"/>
        <v>79</v>
      </c>
      <c r="F36" s="10">
        <f t="shared" si="5"/>
        <v>19</v>
      </c>
      <c r="G36" s="10">
        <f t="shared" si="5"/>
        <v>0</v>
      </c>
      <c r="H36" s="10">
        <f t="shared" si="5"/>
        <v>0</v>
      </c>
      <c r="I36" s="10">
        <f t="shared" si="5"/>
        <v>0</v>
      </c>
      <c r="J36" s="10">
        <f t="shared" si="5"/>
        <v>0</v>
      </c>
    </row>
    <row r="37" spans="1:10" ht="15.75" thickBot="1">
      <c r="A37" s="11"/>
      <c r="B37" s="18" t="s">
        <v>11</v>
      </c>
      <c r="C37" s="13"/>
      <c r="D37" s="14"/>
      <c r="E37" s="14"/>
      <c r="F37" s="14"/>
      <c r="G37" s="13"/>
      <c r="H37" s="13"/>
      <c r="I37" s="13"/>
      <c r="J37" s="13"/>
    </row>
    <row r="38" spans="1:10" ht="15.75" thickBot="1">
      <c r="A38" s="15" t="s">
        <v>130</v>
      </c>
      <c r="B38" s="16" t="s">
        <v>12</v>
      </c>
      <c r="C38" s="4">
        <f>SUM(D38:J38)</f>
        <v>71</v>
      </c>
      <c r="D38" s="4">
        <v>19</v>
      </c>
      <c r="E38" s="4">
        <v>35</v>
      </c>
      <c r="F38" s="4">
        <v>17</v>
      </c>
      <c r="G38" s="4">
        <v>0</v>
      </c>
      <c r="H38" s="4">
        <v>0</v>
      </c>
      <c r="I38" s="4">
        <v>0</v>
      </c>
      <c r="J38" s="4">
        <v>0</v>
      </c>
    </row>
    <row r="39" spans="1:10" ht="15.75" customHeight="1" thickBot="1">
      <c r="A39" s="15" t="s">
        <v>131</v>
      </c>
      <c r="B39" s="16" t="s">
        <v>13</v>
      </c>
      <c r="C39" s="4">
        <f>SUM(D39:J39)</f>
        <v>70</v>
      </c>
      <c r="D39" s="4">
        <v>24</v>
      </c>
      <c r="E39" s="4">
        <v>44</v>
      </c>
      <c r="F39" s="4">
        <v>2</v>
      </c>
      <c r="G39" s="4">
        <v>0</v>
      </c>
      <c r="H39" s="4">
        <v>0</v>
      </c>
      <c r="I39" s="4">
        <v>0</v>
      </c>
      <c r="J39" s="4">
        <v>0</v>
      </c>
    </row>
    <row r="40" spans="1:10" ht="141" thickBot="1">
      <c r="A40" s="15" t="s">
        <v>132</v>
      </c>
      <c r="B40" s="19" t="s">
        <v>32</v>
      </c>
      <c r="C40" s="4">
        <f>SUM(D40:J40)</f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</row>
    <row r="41" spans="1:10" ht="39" thickBot="1">
      <c r="A41" s="8" t="s">
        <v>133</v>
      </c>
      <c r="B41" s="9" t="s">
        <v>33</v>
      </c>
      <c r="C41" s="10">
        <f aca="true" t="shared" si="6" ref="C41:J41">SUM(C43:C44)</f>
        <v>602</v>
      </c>
      <c r="D41" s="10">
        <f t="shared" si="6"/>
        <v>187</v>
      </c>
      <c r="E41" s="10">
        <f t="shared" si="6"/>
        <v>288</v>
      </c>
      <c r="F41" s="10">
        <f t="shared" si="6"/>
        <v>127</v>
      </c>
      <c r="G41" s="10">
        <f t="shared" si="6"/>
        <v>0</v>
      </c>
      <c r="H41" s="10">
        <f t="shared" si="6"/>
        <v>0</v>
      </c>
      <c r="I41" s="10">
        <f t="shared" si="6"/>
        <v>0</v>
      </c>
      <c r="J41" s="10">
        <f t="shared" si="6"/>
        <v>0</v>
      </c>
    </row>
    <row r="42" spans="1:10" ht="15.75" thickBot="1">
      <c r="A42" s="11"/>
      <c r="B42" s="18" t="s">
        <v>11</v>
      </c>
      <c r="C42" s="13"/>
      <c r="D42" s="14"/>
      <c r="E42" s="14"/>
      <c r="F42" s="14"/>
      <c r="G42" s="13"/>
      <c r="H42" s="13"/>
      <c r="I42" s="13"/>
      <c r="J42" s="13"/>
    </row>
    <row r="43" spans="1:10" ht="15.75" customHeight="1" thickBot="1">
      <c r="A43" s="15" t="s">
        <v>134</v>
      </c>
      <c r="B43" s="16" t="s">
        <v>12</v>
      </c>
      <c r="C43" s="4">
        <f>SUM(D43:J43)</f>
        <v>433</v>
      </c>
      <c r="D43" s="4">
        <v>112</v>
      </c>
      <c r="E43" s="4">
        <v>196</v>
      </c>
      <c r="F43" s="4">
        <v>125</v>
      </c>
      <c r="G43" s="4">
        <v>0</v>
      </c>
      <c r="H43" s="4">
        <v>0</v>
      </c>
      <c r="I43" s="4">
        <v>0</v>
      </c>
      <c r="J43" s="4">
        <v>0</v>
      </c>
    </row>
    <row r="44" spans="1:10" ht="15.75" customHeight="1" thickBot="1">
      <c r="A44" s="15" t="s">
        <v>135</v>
      </c>
      <c r="B44" s="16" t="s">
        <v>13</v>
      </c>
      <c r="C44" s="4">
        <f>SUM(D44:J44)</f>
        <v>169</v>
      </c>
      <c r="D44" s="4">
        <v>75</v>
      </c>
      <c r="E44" s="4">
        <v>92</v>
      </c>
      <c r="F44" s="4">
        <v>2</v>
      </c>
      <c r="G44" s="4">
        <v>0</v>
      </c>
      <c r="H44" s="4">
        <v>0</v>
      </c>
      <c r="I44" s="4">
        <v>0</v>
      </c>
      <c r="J44" s="4">
        <v>0</v>
      </c>
    </row>
    <row r="45" spans="1:10" ht="51.75" thickBot="1">
      <c r="A45" s="15" t="s">
        <v>136</v>
      </c>
      <c r="B45" s="19" t="s">
        <v>34</v>
      </c>
      <c r="C45" s="4">
        <f>SUM(D45:J45)</f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</row>
    <row r="46" spans="1:10" ht="64.5" thickBot="1">
      <c r="A46" s="15" t="s">
        <v>137</v>
      </c>
      <c r="B46" s="19" t="s">
        <v>35</v>
      </c>
      <c r="C46" s="4">
        <f>SUM(D46:J46)</f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</row>
    <row r="47" spans="1:10" ht="105.75" customHeight="1" thickBot="1">
      <c r="A47" s="15" t="s">
        <v>138</v>
      </c>
      <c r="B47" s="19" t="s">
        <v>36</v>
      </c>
      <c r="C47" s="4">
        <f>SUM(D47:J47)</f>
        <v>86</v>
      </c>
      <c r="D47" s="4">
        <v>27</v>
      </c>
      <c r="E47" s="4">
        <v>51</v>
      </c>
      <c r="F47" s="4">
        <v>8</v>
      </c>
      <c r="G47" s="4">
        <v>0</v>
      </c>
      <c r="H47" s="4">
        <v>0</v>
      </c>
      <c r="I47" s="4">
        <v>0</v>
      </c>
      <c r="J47" s="4">
        <v>0</v>
      </c>
    </row>
    <row r="48" spans="1:10" ht="64.5" thickBot="1">
      <c r="A48" s="8" t="s">
        <v>139</v>
      </c>
      <c r="B48" s="9" t="s">
        <v>37</v>
      </c>
      <c r="C48" s="10">
        <f aca="true" t="shared" si="7" ref="C48:J48">SUM(C50:C51)</f>
        <v>106</v>
      </c>
      <c r="D48" s="10">
        <f t="shared" si="7"/>
        <v>27</v>
      </c>
      <c r="E48" s="10">
        <f t="shared" si="7"/>
        <v>71</v>
      </c>
      <c r="F48" s="10">
        <f t="shared" si="7"/>
        <v>8</v>
      </c>
      <c r="G48" s="10">
        <f t="shared" si="7"/>
        <v>0</v>
      </c>
      <c r="H48" s="10">
        <f t="shared" si="7"/>
        <v>0</v>
      </c>
      <c r="I48" s="10">
        <f t="shared" si="7"/>
        <v>0</v>
      </c>
      <c r="J48" s="10">
        <f t="shared" si="7"/>
        <v>0</v>
      </c>
    </row>
    <row r="49" spans="1:10" ht="15.75" thickBot="1">
      <c r="A49" s="11"/>
      <c r="B49" s="18" t="s">
        <v>11</v>
      </c>
      <c r="C49" s="13"/>
      <c r="D49" s="14"/>
      <c r="E49" s="14"/>
      <c r="F49" s="14"/>
      <c r="G49" s="13"/>
      <c r="H49" s="13"/>
      <c r="I49" s="13"/>
      <c r="J49" s="13"/>
    </row>
    <row r="50" spans="1:10" ht="26.25" thickBot="1">
      <c r="A50" s="8" t="s">
        <v>140</v>
      </c>
      <c r="B50" s="17" t="s">
        <v>12</v>
      </c>
      <c r="C50" s="4">
        <f>SUM(D50:J50)</f>
        <v>54</v>
      </c>
      <c r="D50" s="4">
        <v>16</v>
      </c>
      <c r="E50" s="4">
        <v>30</v>
      </c>
      <c r="F50" s="4">
        <v>8</v>
      </c>
      <c r="G50" s="4">
        <v>0</v>
      </c>
      <c r="H50" s="4">
        <v>0</v>
      </c>
      <c r="I50" s="4">
        <v>0</v>
      </c>
      <c r="J50" s="4">
        <v>0</v>
      </c>
    </row>
    <row r="51" spans="1:10" ht="15.75" customHeight="1" thickBot="1">
      <c r="A51" s="8" t="s">
        <v>141</v>
      </c>
      <c r="B51" s="17" t="s">
        <v>13</v>
      </c>
      <c r="C51" s="4">
        <f>SUM(D51:J51)</f>
        <v>52</v>
      </c>
      <c r="D51" s="4">
        <v>11</v>
      </c>
      <c r="E51" s="4">
        <v>41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</row>
    <row r="52" spans="1:10" ht="51.75" thickBot="1">
      <c r="A52" s="8" t="s">
        <v>142</v>
      </c>
      <c r="B52" s="9" t="s">
        <v>38</v>
      </c>
      <c r="C52" s="10">
        <f aca="true" t="shared" si="8" ref="C52:J52">SUM(C57+C61+C65)</f>
        <v>570</v>
      </c>
      <c r="D52" s="10">
        <f t="shared" si="8"/>
        <v>147</v>
      </c>
      <c r="E52" s="10">
        <f t="shared" si="8"/>
        <v>336</v>
      </c>
      <c r="F52" s="10">
        <f t="shared" si="8"/>
        <v>87</v>
      </c>
      <c r="G52" s="10">
        <f t="shared" si="8"/>
        <v>0</v>
      </c>
      <c r="H52" s="10">
        <f t="shared" si="8"/>
        <v>0</v>
      </c>
      <c r="I52" s="10">
        <f t="shared" si="8"/>
        <v>0</v>
      </c>
      <c r="J52" s="10">
        <f t="shared" si="8"/>
        <v>0</v>
      </c>
    </row>
    <row r="53" spans="1:10" ht="15.75" thickBot="1">
      <c r="A53" s="11"/>
      <c r="B53" s="18" t="s">
        <v>11</v>
      </c>
      <c r="C53" s="13"/>
      <c r="D53" s="14"/>
      <c r="E53" s="14"/>
      <c r="F53" s="14"/>
      <c r="G53" s="13"/>
      <c r="H53" s="13"/>
      <c r="I53" s="13"/>
      <c r="J53" s="13"/>
    </row>
    <row r="54" spans="1:10" ht="26.25" thickBot="1">
      <c r="A54" s="8" t="s">
        <v>143</v>
      </c>
      <c r="B54" s="17" t="s">
        <v>39</v>
      </c>
      <c r="C54" s="10">
        <f aca="true" t="shared" si="9" ref="C54:J55">SUM(C59+C63+C67)</f>
        <v>463</v>
      </c>
      <c r="D54" s="10">
        <f t="shared" si="9"/>
        <v>106</v>
      </c>
      <c r="E54" s="10">
        <f t="shared" si="9"/>
        <v>271</v>
      </c>
      <c r="F54" s="10">
        <f t="shared" si="9"/>
        <v>86</v>
      </c>
      <c r="G54" s="10">
        <f t="shared" si="9"/>
        <v>0</v>
      </c>
      <c r="H54" s="10">
        <f t="shared" si="9"/>
        <v>0</v>
      </c>
      <c r="I54" s="10">
        <f t="shared" si="9"/>
        <v>0</v>
      </c>
      <c r="J54" s="10">
        <f t="shared" si="9"/>
        <v>0</v>
      </c>
    </row>
    <row r="55" spans="1:10" ht="26.25" thickBot="1">
      <c r="A55" s="8" t="s">
        <v>144</v>
      </c>
      <c r="B55" s="17" t="s">
        <v>40</v>
      </c>
      <c r="C55" s="10">
        <f t="shared" si="9"/>
        <v>107</v>
      </c>
      <c r="D55" s="10">
        <f t="shared" si="9"/>
        <v>41</v>
      </c>
      <c r="E55" s="10">
        <f t="shared" si="9"/>
        <v>65</v>
      </c>
      <c r="F55" s="10">
        <f t="shared" si="9"/>
        <v>1</v>
      </c>
      <c r="G55" s="10">
        <f t="shared" si="9"/>
        <v>0</v>
      </c>
      <c r="H55" s="10">
        <f t="shared" si="9"/>
        <v>0</v>
      </c>
      <c r="I55" s="10">
        <f t="shared" si="9"/>
        <v>0</v>
      </c>
      <c r="J55" s="10">
        <f t="shared" si="9"/>
        <v>0</v>
      </c>
    </row>
    <row r="56" spans="1:10" ht="26.25" thickBot="1">
      <c r="A56" s="11"/>
      <c r="B56" s="18" t="s">
        <v>41</v>
      </c>
      <c r="C56" s="13"/>
      <c r="D56" s="14"/>
      <c r="E56" s="14"/>
      <c r="F56" s="14"/>
      <c r="G56" s="13"/>
      <c r="H56" s="13"/>
      <c r="I56" s="13"/>
      <c r="J56" s="13"/>
    </row>
    <row r="57" spans="1:11" ht="64.5" thickBot="1">
      <c r="A57" s="25" t="s">
        <v>145</v>
      </c>
      <c r="B57" s="26" t="s">
        <v>42</v>
      </c>
      <c r="C57" s="10">
        <f aca="true" t="shared" si="10" ref="C57:J57">SUM(C59:C60)</f>
        <v>553</v>
      </c>
      <c r="D57" s="10">
        <f t="shared" si="10"/>
        <v>143</v>
      </c>
      <c r="E57" s="10">
        <f t="shared" si="10"/>
        <v>323</v>
      </c>
      <c r="F57" s="10">
        <f t="shared" si="10"/>
        <v>87</v>
      </c>
      <c r="G57" s="10">
        <f t="shared" si="10"/>
        <v>0</v>
      </c>
      <c r="H57" s="10">
        <f t="shared" si="10"/>
        <v>0</v>
      </c>
      <c r="I57" s="10">
        <f t="shared" si="10"/>
        <v>0</v>
      </c>
      <c r="J57" s="10">
        <f t="shared" si="10"/>
        <v>0</v>
      </c>
      <c r="K57" s="27"/>
    </row>
    <row r="58" spans="1:10" ht="15.75" thickBot="1">
      <c r="A58" s="11"/>
      <c r="B58" s="18" t="s">
        <v>11</v>
      </c>
      <c r="C58" s="13"/>
      <c r="D58" s="14"/>
      <c r="E58" s="14"/>
      <c r="F58" s="14"/>
      <c r="G58" s="13"/>
      <c r="H58" s="13"/>
      <c r="I58" s="13"/>
      <c r="J58" s="13"/>
    </row>
    <row r="59" spans="1:11" ht="26.25" thickBot="1">
      <c r="A59" s="8" t="s">
        <v>146</v>
      </c>
      <c r="B59" s="17" t="s">
        <v>39</v>
      </c>
      <c r="C59" s="4">
        <f>SUM(D59:J59)</f>
        <v>463</v>
      </c>
      <c r="D59" s="4">
        <v>106</v>
      </c>
      <c r="E59" s="4">
        <v>271</v>
      </c>
      <c r="F59" s="4">
        <v>86</v>
      </c>
      <c r="G59" s="4">
        <v>0</v>
      </c>
      <c r="H59" s="4">
        <v>0</v>
      </c>
      <c r="I59" s="4">
        <v>0</v>
      </c>
      <c r="J59" s="4">
        <v>0</v>
      </c>
      <c r="K59" s="28"/>
    </row>
    <row r="60" spans="1:11" ht="26.25" thickBot="1">
      <c r="A60" s="8" t="s">
        <v>147</v>
      </c>
      <c r="B60" s="17" t="s">
        <v>40</v>
      </c>
      <c r="C60" s="4">
        <f>SUM(D60:J60)</f>
        <v>90</v>
      </c>
      <c r="D60" s="4">
        <v>37</v>
      </c>
      <c r="E60" s="4">
        <v>52</v>
      </c>
      <c r="F60" s="4">
        <v>1</v>
      </c>
      <c r="G60" s="4">
        <v>0</v>
      </c>
      <c r="H60" s="4">
        <v>0</v>
      </c>
      <c r="I60" s="4">
        <v>0</v>
      </c>
      <c r="J60" s="4">
        <v>0</v>
      </c>
      <c r="K60" s="28"/>
    </row>
    <row r="61" spans="1:10" ht="128.25" thickBot="1">
      <c r="A61" s="25" t="s">
        <v>148</v>
      </c>
      <c r="B61" s="26" t="s">
        <v>43</v>
      </c>
      <c r="C61" s="10">
        <f aca="true" t="shared" si="11" ref="C61:J61">SUM(C63+C64)</f>
        <v>0</v>
      </c>
      <c r="D61" s="10">
        <f t="shared" si="11"/>
        <v>0</v>
      </c>
      <c r="E61" s="10">
        <f t="shared" si="11"/>
        <v>0</v>
      </c>
      <c r="F61" s="10">
        <f t="shared" si="11"/>
        <v>0</v>
      </c>
      <c r="G61" s="10">
        <f t="shared" si="11"/>
        <v>0</v>
      </c>
      <c r="H61" s="10">
        <f t="shared" si="11"/>
        <v>0</v>
      </c>
      <c r="I61" s="10">
        <f t="shared" si="11"/>
        <v>0</v>
      </c>
      <c r="J61" s="10">
        <f t="shared" si="11"/>
        <v>0</v>
      </c>
    </row>
    <row r="62" spans="1:10" ht="15.75" thickBot="1">
      <c r="A62" s="11"/>
      <c r="B62" s="18" t="s">
        <v>11</v>
      </c>
      <c r="C62" s="13"/>
      <c r="D62" s="14"/>
      <c r="E62" s="14"/>
      <c r="F62" s="14"/>
      <c r="G62" s="13"/>
      <c r="H62" s="13"/>
      <c r="I62" s="13"/>
      <c r="J62" s="13"/>
    </row>
    <row r="63" spans="1:10" ht="26.25" thickBot="1">
      <c r="A63" s="8" t="s">
        <v>149</v>
      </c>
      <c r="B63" s="17" t="s">
        <v>39</v>
      </c>
      <c r="C63" s="4">
        <f>SUM(D63:J63)</f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</row>
    <row r="64" spans="1:10" ht="26.25" thickBot="1">
      <c r="A64" s="8" t="s">
        <v>150</v>
      </c>
      <c r="B64" s="17" t="s">
        <v>40</v>
      </c>
      <c r="C64" s="4">
        <f>SUM(D64:J64)</f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</row>
    <row r="65" spans="1:10" ht="77.25" thickBot="1">
      <c r="A65" s="25" t="s">
        <v>151</v>
      </c>
      <c r="B65" s="26" t="s">
        <v>44</v>
      </c>
      <c r="C65" s="10">
        <f aca="true" t="shared" si="12" ref="C65:J65">SUM(C67+C68)</f>
        <v>17</v>
      </c>
      <c r="D65" s="10">
        <f t="shared" si="12"/>
        <v>4</v>
      </c>
      <c r="E65" s="10">
        <f t="shared" si="12"/>
        <v>13</v>
      </c>
      <c r="F65" s="10">
        <f t="shared" si="12"/>
        <v>0</v>
      </c>
      <c r="G65" s="10">
        <f t="shared" si="12"/>
        <v>0</v>
      </c>
      <c r="H65" s="10">
        <f t="shared" si="12"/>
        <v>0</v>
      </c>
      <c r="I65" s="10">
        <f t="shared" si="12"/>
        <v>0</v>
      </c>
      <c r="J65" s="10">
        <f t="shared" si="12"/>
        <v>0</v>
      </c>
    </row>
    <row r="66" spans="1:10" ht="15.75" thickBot="1">
      <c r="A66" s="11"/>
      <c r="B66" s="18" t="s">
        <v>11</v>
      </c>
      <c r="C66" s="13"/>
      <c r="D66" s="14"/>
      <c r="E66" s="14"/>
      <c r="F66" s="14"/>
      <c r="G66" s="13"/>
      <c r="H66" s="13"/>
      <c r="I66" s="13"/>
      <c r="J66" s="13"/>
    </row>
    <row r="67" spans="1:10" ht="26.25" thickBot="1">
      <c r="A67" s="8" t="s">
        <v>152</v>
      </c>
      <c r="B67" s="17" t="s">
        <v>39</v>
      </c>
      <c r="C67" s="4">
        <f>SUM(D67:J67)</f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</row>
    <row r="68" spans="1:10" ht="26.25" thickBot="1">
      <c r="A68" s="8" t="s">
        <v>153</v>
      </c>
      <c r="B68" s="17" t="s">
        <v>40</v>
      </c>
      <c r="C68" s="4">
        <f>SUM(D68:F68)</f>
        <v>17</v>
      </c>
      <c r="D68" s="4">
        <v>4</v>
      </c>
      <c r="E68" s="4">
        <v>13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</row>
    <row r="69" spans="1:10" ht="119.25" customHeight="1" thickBot="1">
      <c r="A69" s="8" t="s">
        <v>154</v>
      </c>
      <c r="B69" s="9" t="s">
        <v>45</v>
      </c>
      <c r="C69" s="10">
        <f aca="true" t="shared" si="13" ref="C69:J69">SUM(C71+C72)</f>
        <v>65</v>
      </c>
      <c r="D69" s="10">
        <f t="shared" si="13"/>
        <v>24</v>
      </c>
      <c r="E69" s="10">
        <f t="shared" si="13"/>
        <v>33</v>
      </c>
      <c r="F69" s="10">
        <f t="shared" si="13"/>
        <v>8</v>
      </c>
      <c r="G69" s="10">
        <f t="shared" si="13"/>
        <v>0</v>
      </c>
      <c r="H69" s="10">
        <f t="shared" si="13"/>
        <v>0</v>
      </c>
      <c r="I69" s="10">
        <f t="shared" si="13"/>
        <v>0</v>
      </c>
      <c r="J69" s="10">
        <f t="shared" si="13"/>
        <v>0</v>
      </c>
    </row>
    <row r="70" spans="1:10" ht="15.75" thickBot="1">
      <c r="A70" s="11"/>
      <c r="B70" s="18" t="s">
        <v>11</v>
      </c>
      <c r="C70" s="13"/>
      <c r="D70" s="14"/>
      <c r="E70" s="14"/>
      <c r="F70" s="14"/>
      <c r="G70" s="13"/>
      <c r="H70" s="13"/>
      <c r="I70" s="13"/>
      <c r="J70" s="13"/>
    </row>
    <row r="71" spans="1:10" ht="26.25" thickBot="1">
      <c r="A71" s="15" t="s">
        <v>155</v>
      </c>
      <c r="B71" s="16" t="s">
        <v>12</v>
      </c>
      <c r="C71" s="4">
        <f>SUM(D71:J71)</f>
        <v>50</v>
      </c>
      <c r="D71" s="4">
        <v>17</v>
      </c>
      <c r="E71" s="4">
        <v>25</v>
      </c>
      <c r="F71" s="4">
        <v>8</v>
      </c>
      <c r="G71" s="4">
        <v>0</v>
      </c>
      <c r="H71" s="4">
        <v>0</v>
      </c>
      <c r="I71" s="4">
        <v>0</v>
      </c>
      <c r="J71" s="4">
        <v>0</v>
      </c>
    </row>
    <row r="72" spans="1:10" ht="15.75" customHeight="1" thickBot="1">
      <c r="A72" s="15" t="s">
        <v>156</v>
      </c>
      <c r="B72" s="16" t="s">
        <v>13</v>
      </c>
      <c r="C72" s="4">
        <f>SUM(D72:J72)</f>
        <v>15</v>
      </c>
      <c r="D72" s="4">
        <v>7</v>
      </c>
      <c r="E72" s="4">
        <v>8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</row>
    <row r="73" spans="1:10" ht="90" thickBot="1">
      <c r="A73" s="8" t="s">
        <v>157</v>
      </c>
      <c r="B73" s="9" t="s">
        <v>46</v>
      </c>
      <c r="C73" s="10">
        <f aca="true" t="shared" si="14" ref="C73:J73">SUM(C78+C82+C86+C90+C94+C98+C104+C108)</f>
        <v>57</v>
      </c>
      <c r="D73" s="10">
        <f t="shared" si="14"/>
        <v>26</v>
      </c>
      <c r="E73" s="10">
        <f t="shared" si="14"/>
        <v>23</v>
      </c>
      <c r="F73" s="10">
        <f t="shared" si="14"/>
        <v>8</v>
      </c>
      <c r="G73" s="10">
        <f t="shared" si="14"/>
        <v>0</v>
      </c>
      <c r="H73" s="10">
        <f t="shared" si="14"/>
        <v>0</v>
      </c>
      <c r="I73" s="10">
        <f t="shared" si="14"/>
        <v>0</v>
      </c>
      <c r="J73" s="10">
        <f t="shared" si="14"/>
        <v>0</v>
      </c>
    </row>
    <row r="74" spans="1:10" ht="15.75" thickBot="1">
      <c r="A74" s="11"/>
      <c r="B74" s="18" t="s">
        <v>11</v>
      </c>
      <c r="C74" s="13"/>
      <c r="D74" s="14"/>
      <c r="E74" s="14"/>
      <c r="F74" s="14"/>
      <c r="G74" s="13"/>
      <c r="H74" s="13"/>
      <c r="I74" s="13"/>
      <c r="J74" s="13"/>
    </row>
    <row r="75" spans="1:10" ht="26.25" thickBot="1">
      <c r="A75" s="8" t="s">
        <v>158</v>
      </c>
      <c r="B75" s="17" t="s">
        <v>39</v>
      </c>
      <c r="C75" s="10">
        <f aca="true" t="shared" si="15" ref="C75:J76">SUM(C80+C84+C88+C92+C96+C100+C106+C110)</f>
        <v>44</v>
      </c>
      <c r="D75" s="10">
        <f t="shared" si="15"/>
        <v>17</v>
      </c>
      <c r="E75" s="10">
        <f t="shared" si="15"/>
        <v>19</v>
      </c>
      <c r="F75" s="10">
        <f t="shared" si="15"/>
        <v>8</v>
      </c>
      <c r="G75" s="10">
        <f t="shared" si="15"/>
        <v>0</v>
      </c>
      <c r="H75" s="10">
        <f t="shared" si="15"/>
        <v>0</v>
      </c>
      <c r="I75" s="10">
        <f t="shared" si="15"/>
        <v>0</v>
      </c>
      <c r="J75" s="10">
        <f t="shared" si="15"/>
        <v>0</v>
      </c>
    </row>
    <row r="76" spans="1:10" ht="26.25" thickBot="1">
      <c r="A76" s="8" t="s">
        <v>159</v>
      </c>
      <c r="B76" s="17" t="s">
        <v>40</v>
      </c>
      <c r="C76" s="10">
        <f t="shared" si="15"/>
        <v>13</v>
      </c>
      <c r="D76" s="10">
        <f t="shared" si="15"/>
        <v>9</v>
      </c>
      <c r="E76" s="10">
        <f t="shared" si="15"/>
        <v>4</v>
      </c>
      <c r="F76" s="10">
        <f t="shared" si="15"/>
        <v>0</v>
      </c>
      <c r="G76" s="10">
        <f t="shared" si="15"/>
        <v>0</v>
      </c>
      <c r="H76" s="10">
        <f t="shared" si="15"/>
        <v>0</v>
      </c>
      <c r="I76" s="10">
        <f t="shared" si="15"/>
        <v>0</v>
      </c>
      <c r="J76" s="10">
        <f t="shared" si="15"/>
        <v>0</v>
      </c>
    </row>
    <row r="77" spans="1:10" ht="26.25" thickBot="1">
      <c r="A77" s="11"/>
      <c r="B77" s="18" t="s">
        <v>47</v>
      </c>
      <c r="C77" s="13"/>
      <c r="D77" s="14"/>
      <c r="E77" s="14"/>
      <c r="F77" s="14"/>
      <c r="G77" s="13"/>
      <c r="H77" s="13"/>
      <c r="I77" s="13"/>
      <c r="J77" s="13"/>
    </row>
    <row r="78" spans="1:10" ht="64.5" thickBot="1">
      <c r="A78" s="25" t="s">
        <v>160</v>
      </c>
      <c r="B78" s="26" t="s">
        <v>48</v>
      </c>
      <c r="C78" s="10">
        <f aca="true" t="shared" si="16" ref="C78:J78">SUM(C80+C81)</f>
        <v>0</v>
      </c>
      <c r="D78" s="10">
        <f t="shared" si="16"/>
        <v>0</v>
      </c>
      <c r="E78" s="10">
        <f t="shared" si="16"/>
        <v>0</v>
      </c>
      <c r="F78" s="10">
        <f t="shared" si="16"/>
        <v>0</v>
      </c>
      <c r="G78" s="10">
        <f t="shared" si="16"/>
        <v>0</v>
      </c>
      <c r="H78" s="10">
        <f t="shared" si="16"/>
        <v>0</v>
      </c>
      <c r="I78" s="10">
        <f t="shared" si="16"/>
        <v>0</v>
      </c>
      <c r="J78" s="10">
        <f t="shared" si="16"/>
        <v>0</v>
      </c>
    </row>
    <row r="79" spans="1:10" ht="15.75" thickBot="1">
      <c r="A79" s="11"/>
      <c r="B79" s="18" t="s">
        <v>11</v>
      </c>
      <c r="C79" s="13"/>
      <c r="D79" s="14"/>
      <c r="E79" s="14"/>
      <c r="F79" s="14"/>
      <c r="G79" s="13"/>
      <c r="H79" s="13"/>
      <c r="I79" s="13"/>
      <c r="J79" s="13"/>
    </row>
    <row r="80" spans="1:10" ht="26.25" thickBot="1">
      <c r="A80" s="15" t="s">
        <v>161</v>
      </c>
      <c r="B80" s="16" t="s">
        <v>39</v>
      </c>
      <c r="C80" s="4">
        <f>SUM(D80:J80)</f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</row>
    <row r="81" spans="1:10" ht="26.25" thickBot="1">
      <c r="A81" s="15" t="s">
        <v>162</v>
      </c>
      <c r="B81" s="16" t="s">
        <v>40</v>
      </c>
      <c r="C81" s="4">
        <f>SUM(D81:J81)</f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</row>
    <row r="82" spans="1:10" ht="64.5" thickBot="1">
      <c r="A82" s="25" t="s">
        <v>163</v>
      </c>
      <c r="B82" s="26" t="s">
        <v>49</v>
      </c>
      <c r="C82" s="10">
        <f aca="true" t="shared" si="17" ref="C82:J82">SUM(C84+C85)</f>
        <v>0</v>
      </c>
      <c r="D82" s="10">
        <f t="shared" si="17"/>
        <v>0</v>
      </c>
      <c r="E82" s="10">
        <f t="shared" si="17"/>
        <v>0</v>
      </c>
      <c r="F82" s="10">
        <f t="shared" si="17"/>
        <v>0</v>
      </c>
      <c r="G82" s="10">
        <f t="shared" si="17"/>
        <v>0</v>
      </c>
      <c r="H82" s="10">
        <f t="shared" si="17"/>
        <v>0</v>
      </c>
      <c r="I82" s="10">
        <f t="shared" si="17"/>
        <v>0</v>
      </c>
      <c r="J82" s="10">
        <f t="shared" si="17"/>
        <v>0</v>
      </c>
    </row>
    <row r="83" spans="1:10" ht="15.75" thickBot="1">
      <c r="A83" s="11"/>
      <c r="B83" s="18" t="s">
        <v>11</v>
      </c>
      <c r="C83" s="13"/>
      <c r="D83" s="14"/>
      <c r="E83" s="14"/>
      <c r="F83" s="14"/>
      <c r="G83" s="13"/>
      <c r="H83" s="13"/>
      <c r="I83" s="13"/>
      <c r="J83" s="13"/>
    </row>
    <row r="84" spans="1:10" ht="26.25" thickBot="1">
      <c r="A84" s="15" t="s">
        <v>164</v>
      </c>
      <c r="B84" s="16" t="s">
        <v>39</v>
      </c>
      <c r="C84" s="4">
        <f>SUM(D84:J84)</f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</row>
    <row r="85" spans="1:10" ht="26.25" thickBot="1">
      <c r="A85" s="15" t="s">
        <v>165</v>
      </c>
      <c r="B85" s="16" t="s">
        <v>40</v>
      </c>
      <c r="C85" s="4">
        <f>SUM(D85:J85)</f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</row>
    <row r="86" spans="1:10" ht="51.75" thickBot="1">
      <c r="A86" s="25" t="s">
        <v>166</v>
      </c>
      <c r="B86" s="26" t="s">
        <v>50</v>
      </c>
      <c r="C86" s="10">
        <f aca="true" t="shared" si="18" ref="C86:J86">SUM(C88+C89)</f>
        <v>0</v>
      </c>
      <c r="D86" s="10">
        <f t="shared" si="18"/>
        <v>0</v>
      </c>
      <c r="E86" s="10">
        <f t="shared" si="18"/>
        <v>0</v>
      </c>
      <c r="F86" s="10">
        <f t="shared" si="18"/>
        <v>0</v>
      </c>
      <c r="G86" s="10">
        <f t="shared" si="18"/>
        <v>0</v>
      </c>
      <c r="H86" s="10">
        <f t="shared" si="18"/>
        <v>0</v>
      </c>
      <c r="I86" s="10">
        <f t="shared" si="18"/>
        <v>0</v>
      </c>
      <c r="J86" s="10">
        <f t="shared" si="18"/>
        <v>0</v>
      </c>
    </row>
    <row r="87" spans="1:10" ht="15.75" thickBot="1">
      <c r="A87" s="11"/>
      <c r="B87" s="18" t="s">
        <v>11</v>
      </c>
      <c r="C87" s="13"/>
      <c r="D87" s="14"/>
      <c r="E87" s="14"/>
      <c r="F87" s="14"/>
      <c r="G87" s="13"/>
      <c r="H87" s="13"/>
      <c r="I87" s="13"/>
      <c r="J87" s="13"/>
    </row>
    <row r="88" spans="1:10" ht="26.25" thickBot="1">
      <c r="A88" s="15" t="s">
        <v>167</v>
      </c>
      <c r="B88" s="16" t="s">
        <v>39</v>
      </c>
      <c r="C88" s="4">
        <f>SUM(D88:J88)</f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</row>
    <row r="89" spans="1:10" ht="26.25" thickBot="1">
      <c r="A89" s="15" t="s">
        <v>168</v>
      </c>
      <c r="B89" s="16" t="s">
        <v>40</v>
      </c>
      <c r="C89" s="4">
        <f>SUM(D89:J89)</f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</row>
    <row r="90" spans="1:10" ht="26.25" thickBot="1">
      <c r="A90" s="25" t="s">
        <v>169</v>
      </c>
      <c r="B90" s="26" t="s">
        <v>51</v>
      </c>
      <c r="C90" s="10">
        <f aca="true" t="shared" si="19" ref="C90:J90">SUM(C92+C93)</f>
        <v>0</v>
      </c>
      <c r="D90" s="10">
        <f t="shared" si="19"/>
        <v>0</v>
      </c>
      <c r="E90" s="10">
        <f t="shared" si="19"/>
        <v>0</v>
      </c>
      <c r="F90" s="10">
        <f t="shared" si="19"/>
        <v>0</v>
      </c>
      <c r="G90" s="10">
        <f t="shared" si="19"/>
        <v>0</v>
      </c>
      <c r="H90" s="10">
        <f t="shared" si="19"/>
        <v>0</v>
      </c>
      <c r="I90" s="10">
        <f t="shared" si="19"/>
        <v>0</v>
      </c>
      <c r="J90" s="10">
        <f t="shared" si="19"/>
        <v>0</v>
      </c>
    </row>
    <row r="91" spans="1:10" ht="15.75" thickBot="1">
      <c r="A91" s="11"/>
      <c r="B91" s="18" t="s">
        <v>11</v>
      </c>
      <c r="C91" s="13"/>
      <c r="D91" s="14"/>
      <c r="E91" s="14"/>
      <c r="F91" s="14"/>
      <c r="G91" s="13"/>
      <c r="H91" s="13"/>
      <c r="I91" s="13"/>
      <c r="J91" s="13"/>
    </row>
    <row r="92" spans="1:10" ht="26.25" thickBot="1">
      <c r="A92" s="15" t="s">
        <v>170</v>
      </c>
      <c r="B92" s="16" t="s">
        <v>39</v>
      </c>
      <c r="C92" s="4">
        <f>SUM(D92:J92)</f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</row>
    <row r="93" spans="1:10" ht="26.25" thickBot="1">
      <c r="A93" s="15" t="s">
        <v>171</v>
      </c>
      <c r="B93" s="16" t="s">
        <v>40</v>
      </c>
      <c r="C93" s="4">
        <f>SUM(D93:J93)</f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</row>
    <row r="94" spans="1:10" ht="26.25" thickBot="1">
      <c r="A94" s="25" t="s">
        <v>172</v>
      </c>
      <c r="B94" s="26" t="s">
        <v>52</v>
      </c>
      <c r="C94" s="10">
        <f aca="true" t="shared" si="20" ref="C94:J94">SUM(C96+C97)</f>
        <v>0</v>
      </c>
      <c r="D94" s="10">
        <f t="shared" si="20"/>
        <v>0</v>
      </c>
      <c r="E94" s="10">
        <f t="shared" si="20"/>
        <v>0</v>
      </c>
      <c r="F94" s="10">
        <f t="shared" si="20"/>
        <v>0</v>
      </c>
      <c r="G94" s="10">
        <f t="shared" si="20"/>
        <v>0</v>
      </c>
      <c r="H94" s="10">
        <f t="shared" si="20"/>
        <v>0</v>
      </c>
      <c r="I94" s="10">
        <f t="shared" si="20"/>
        <v>0</v>
      </c>
      <c r="J94" s="10">
        <f t="shared" si="20"/>
        <v>0</v>
      </c>
    </row>
    <row r="95" spans="1:10" ht="15.75" thickBot="1">
      <c r="A95" s="11"/>
      <c r="B95" s="18" t="s">
        <v>11</v>
      </c>
      <c r="C95" s="13"/>
      <c r="D95" s="14"/>
      <c r="E95" s="14"/>
      <c r="F95" s="14"/>
      <c r="G95" s="13"/>
      <c r="H95" s="13"/>
      <c r="I95" s="13"/>
      <c r="J95" s="13"/>
    </row>
    <row r="96" spans="1:10" ht="26.25" thickBot="1">
      <c r="A96" s="15" t="s">
        <v>173</v>
      </c>
      <c r="B96" s="16" t="s">
        <v>39</v>
      </c>
      <c r="C96" s="4">
        <f>SUM(D96:J96)</f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</row>
    <row r="97" spans="1:10" ht="26.25" thickBot="1">
      <c r="A97" s="15" t="s">
        <v>174</v>
      </c>
      <c r="B97" s="16" t="s">
        <v>40</v>
      </c>
      <c r="C97" s="4">
        <f>SUM(D97:J97)</f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</row>
    <row r="98" spans="1:10" ht="39" thickBot="1">
      <c r="A98" s="25" t="s">
        <v>175</v>
      </c>
      <c r="B98" s="26" t="s">
        <v>53</v>
      </c>
      <c r="C98" s="10">
        <f aca="true" t="shared" si="21" ref="C98:J98">SUM(C100+C101)</f>
        <v>0</v>
      </c>
      <c r="D98" s="10">
        <f t="shared" si="21"/>
        <v>0</v>
      </c>
      <c r="E98" s="10">
        <f t="shared" si="21"/>
        <v>0</v>
      </c>
      <c r="F98" s="10">
        <f t="shared" si="21"/>
        <v>0</v>
      </c>
      <c r="G98" s="10">
        <f t="shared" si="21"/>
        <v>0</v>
      </c>
      <c r="H98" s="10">
        <f t="shared" si="21"/>
        <v>0</v>
      </c>
      <c r="I98" s="10">
        <f t="shared" si="21"/>
        <v>0</v>
      </c>
      <c r="J98" s="10">
        <f t="shared" si="21"/>
        <v>0</v>
      </c>
    </row>
    <row r="99" spans="1:10" ht="15.75" thickBot="1">
      <c r="A99" s="11"/>
      <c r="B99" s="18" t="s">
        <v>11</v>
      </c>
      <c r="C99" s="13"/>
      <c r="D99" s="14"/>
      <c r="E99" s="14"/>
      <c r="F99" s="14"/>
      <c r="G99" s="13"/>
      <c r="H99" s="13"/>
      <c r="I99" s="13"/>
      <c r="J99" s="13"/>
    </row>
    <row r="100" spans="1:10" ht="26.25" thickBot="1">
      <c r="A100" s="15" t="s">
        <v>176</v>
      </c>
      <c r="B100" s="16" t="s">
        <v>39</v>
      </c>
      <c r="C100" s="4">
        <f>SUM(D100:J100)</f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</row>
    <row r="101" spans="1:10" ht="26.25" thickBot="1">
      <c r="A101" s="15" t="s">
        <v>177</v>
      </c>
      <c r="B101" s="16" t="s">
        <v>40</v>
      </c>
      <c r="C101" s="4">
        <f>SUM(D101:J101)</f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</row>
    <row r="102" spans="1:10" ht="15.75" thickBot="1">
      <c r="A102" s="11"/>
      <c r="B102" s="18" t="s">
        <v>11</v>
      </c>
      <c r="C102" s="13"/>
      <c r="D102" s="14"/>
      <c r="E102" s="14"/>
      <c r="F102" s="14"/>
      <c r="G102" s="13"/>
      <c r="H102" s="13"/>
      <c r="I102" s="13"/>
      <c r="J102" s="13"/>
    </row>
    <row r="103" spans="1:10" ht="26.25" thickBot="1">
      <c r="A103" s="15" t="s">
        <v>178</v>
      </c>
      <c r="B103" s="29" t="s">
        <v>54</v>
      </c>
      <c r="C103" s="4">
        <f>SUM(D103:J103)</f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</row>
    <row r="104" spans="1:10" ht="26.25" thickBot="1">
      <c r="A104" s="25" t="s">
        <v>179</v>
      </c>
      <c r="B104" s="26" t="s">
        <v>55</v>
      </c>
      <c r="C104" s="10">
        <f aca="true" t="shared" si="22" ref="C104:J104">SUM(C106+C107)</f>
        <v>0</v>
      </c>
      <c r="D104" s="10">
        <f t="shared" si="22"/>
        <v>0</v>
      </c>
      <c r="E104" s="10">
        <f t="shared" si="22"/>
        <v>0</v>
      </c>
      <c r="F104" s="10">
        <f t="shared" si="22"/>
        <v>0</v>
      </c>
      <c r="G104" s="10">
        <f t="shared" si="22"/>
        <v>0</v>
      </c>
      <c r="H104" s="10">
        <f t="shared" si="22"/>
        <v>0</v>
      </c>
      <c r="I104" s="10">
        <f t="shared" si="22"/>
        <v>0</v>
      </c>
      <c r="J104" s="10">
        <f t="shared" si="22"/>
        <v>0</v>
      </c>
    </row>
    <row r="105" spans="1:10" ht="15.75" thickBot="1">
      <c r="A105" s="11"/>
      <c r="B105" s="18" t="s">
        <v>11</v>
      </c>
      <c r="C105" s="13"/>
      <c r="D105" s="14"/>
      <c r="E105" s="14"/>
      <c r="F105" s="14"/>
      <c r="G105" s="13"/>
      <c r="H105" s="13"/>
      <c r="I105" s="13"/>
      <c r="J105" s="13"/>
    </row>
    <row r="106" spans="1:10" ht="26.25" thickBot="1">
      <c r="A106" s="15" t="s">
        <v>180</v>
      </c>
      <c r="B106" s="16" t="s">
        <v>39</v>
      </c>
      <c r="C106" s="4">
        <f>SUM(D106:J106)</f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</row>
    <row r="107" spans="1:10" ht="26.25" thickBot="1">
      <c r="A107" s="15" t="s">
        <v>181</v>
      </c>
      <c r="B107" s="16" t="s">
        <v>40</v>
      </c>
      <c r="C107" s="4">
        <f>SUM(D107:J107)</f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</row>
    <row r="108" spans="1:10" ht="51.75" thickBot="1">
      <c r="A108" s="25" t="s">
        <v>182</v>
      </c>
      <c r="B108" s="26" t="s">
        <v>56</v>
      </c>
      <c r="C108" s="10">
        <f aca="true" t="shared" si="23" ref="C108:J108">SUM(C113+C117+C121+C125)</f>
        <v>57</v>
      </c>
      <c r="D108" s="10">
        <f t="shared" si="23"/>
        <v>26</v>
      </c>
      <c r="E108" s="10">
        <f t="shared" si="23"/>
        <v>23</v>
      </c>
      <c r="F108" s="10">
        <f t="shared" si="23"/>
        <v>8</v>
      </c>
      <c r="G108" s="10">
        <f t="shared" si="23"/>
        <v>0</v>
      </c>
      <c r="H108" s="10">
        <f t="shared" si="23"/>
        <v>0</v>
      </c>
      <c r="I108" s="10">
        <f t="shared" si="23"/>
        <v>0</v>
      </c>
      <c r="J108" s="10">
        <f t="shared" si="23"/>
        <v>0</v>
      </c>
    </row>
    <row r="109" spans="1:10" ht="15.75" thickBot="1">
      <c r="A109" s="11"/>
      <c r="B109" s="18" t="s">
        <v>11</v>
      </c>
      <c r="C109" s="13"/>
      <c r="D109" s="14"/>
      <c r="E109" s="14"/>
      <c r="F109" s="14"/>
      <c r="G109" s="13"/>
      <c r="H109" s="13"/>
      <c r="I109" s="13"/>
      <c r="J109" s="13"/>
    </row>
    <row r="110" spans="1:10" ht="26.25" thickBot="1">
      <c r="A110" s="8" t="s">
        <v>57</v>
      </c>
      <c r="B110" s="17" t="s">
        <v>39</v>
      </c>
      <c r="C110" s="10">
        <f aca="true" t="shared" si="24" ref="C110:J111">SUM(C115+C119+C123+C127)</f>
        <v>44</v>
      </c>
      <c r="D110" s="10">
        <f t="shared" si="24"/>
        <v>17</v>
      </c>
      <c r="E110" s="10">
        <f t="shared" si="24"/>
        <v>19</v>
      </c>
      <c r="F110" s="10">
        <f t="shared" si="24"/>
        <v>8</v>
      </c>
      <c r="G110" s="10">
        <f t="shared" si="24"/>
        <v>0</v>
      </c>
      <c r="H110" s="10">
        <f t="shared" si="24"/>
        <v>0</v>
      </c>
      <c r="I110" s="10">
        <f t="shared" si="24"/>
        <v>0</v>
      </c>
      <c r="J110" s="10">
        <f t="shared" si="24"/>
        <v>0</v>
      </c>
    </row>
    <row r="111" spans="1:10" ht="26.25" thickBot="1">
      <c r="A111" s="8" t="s">
        <v>58</v>
      </c>
      <c r="B111" s="17" t="s">
        <v>40</v>
      </c>
      <c r="C111" s="10">
        <f t="shared" si="24"/>
        <v>13</v>
      </c>
      <c r="D111" s="10">
        <f t="shared" si="24"/>
        <v>9</v>
      </c>
      <c r="E111" s="10">
        <f t="shared" si="24"/>
        <v>4</v>
      </c>
      <c r="F111" s="10">
        <f t="shared" si="24"/>
        <v>0</v>
      </c>
      <c r="G111" s="10">
        <f t="shared" si="24"/>
        <v>0</v>
      </c>
      <c r="H111" s="10">
        <f t="shared" si="24"/>
        <v>0</v>
      </c>
      <c r="I111" s="10">
        <f t="shared" si="24"/>
        <v>0</v>
      </c>
      <c r="J111" s="10">
        <f t="shared" si="24"/>
        <v>0</v>
      </c>
    </row>
    <row r="112" spans="1:10" ht="51.75" thickBot="1">
      <c r="A112" s="11"/>
      <c r="B112" s="18" t="s">
        <v>59</v>
      </c>
      <c r="C112" s="13"/>
      <c r="D112" s="14"/>
      <c r="E112" s="14"/>
      <c r="F112" s="14"/>
      <c r="G112" s="13"/>
      <c r="H112" s="13"/>
      <c r="I112" s="13"/>
      <c r="J112" s="13"/>
    </row>
    <row r="113" spans="1:10" ht="15.75" thickBot="1">
      <c r="A113" s="8" t="s">
        <v>60</v>
      </c>
      <c r="B113" s="17" t="s">
        <v>61</v>
      </c>
      <c r="C113" s="10">
        <f aca="true" t="shared" si="25" ref="C113:J113">SUM(C115+C116)</f>
        <v>0</v>
      </c>
      <c r="D113" s="10">
        <f t="shared" si="25"/>
        <v>0</v>
      </c>
      <c r="E113" s="10">
        <f t="shared" si="25"/>
        <v>0</v>
      </c>
      <c r="F113" s="10">
        <f t="shared" si="25"/>
        <v>0</v>
      </c>
      <c r="G113" s="10">
        <f t="shared" si="25"/>
        <v>0</v>
      </c>
      <c r="H113" s="10">
        <f t="shared" si="25"/>
        <v>0</v>
      </c>
      <c r="I113" s="10">
        <f t="shared" si="25"/>
        <v>0</v>
      </c>
      <c r="J113" s="10">
        <f t="shared" si="25"/>
        <v>0</v>
      </c>
    </row>
    <row r="114" spans="1:10" ht="15.75" thickBot="1">
      <c r="A114" s="11"/>
      <c r="B114" s="18" t="s">
        <v>11</v>
      </c>
      <c r="C114" s="13"/>
      <c r="D114" s="14"/>
      <c r="E114" s="14"/>
      <c r="F114" s="14"/>
      <c r="G114" s="13"/>
      <c r="H114" s="13"/>
      <c r="I114" s="13"/>
      <c r="J114" s="13"/>
    </row>
    <row r="115" spans="1:10" ht="26.25" thickBot="1">
      <c r="A115" s="15" t="s">
        <v>183</v>
      </c>
      <c r="B115" s="16" t="s">
        <v>39</v>
      </c>
      <c r="C115" s="4">
        <f>SUM(D115:J115)</f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</row>
    <row r="116" spans="1:10" ht="26.25" thickBot="1">
      <c r="A116" s="15" t="s">
        <v>184</v>
      </c>
      <c r="B116" s="16" t="s">
        <v>40</v>
      </c>
      <c r="C116" s="4">
        <f>SUM(D116:J116)</f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</row>
    <row r="117" spans="1:10" ht="15.75" thickBot="1">
      <c r="A117" s="8" t="s">
        <v>62</v>
      </c>
      <c r="B117" s="17" t="s">
        <v>63</v>
      </c>
      <c r="C117" s="10">
        <f aca="true" t="shared" si="26" ref="C117:J117">SUM(C119+C120)</f>
        <v>23</v>
      </c>
      <c r="D117" s="10">
        <f t="shared" si="26"/>
        <v>7</v>
      </c>
      <c r="E117" s="10">
        <f t="shared" si="26"/>
        <v>10</v>
      </c>
      <c r="F117" s="10">
        <f t="shared" si="26"/>
        <v>6</v>
      </c>
      <c r="G117" s="10">
        <f t="shared" si="26"/>
        <v>0</v>
      </c>
      <c r="H117" s="10">
        <f t="shared" si="26"/>
        <v>0</v>
      </c>
      <c r="I117" s="10">
        <f t="shared" si="26"/>
        <v>0</v>
      </c>
      <c r="J117" s="10">
        <f t="shared" si="26"/>
        <v>0</v>
      </c>
    </row>
    <row r="118" spans="1:10" ht="15.75" thickBot="1">
      <c r="A118" s="11"/>
      <c r="B118" s="18" t="s">
        <v>11</v>
      </c>
      <c r="C118" s="13"/>
      <c r="D118" s="14"/>
      <c r="E118" s="14"/>
      <c r="F118" s="14"/>
      <c r="G118" s="13"/>
      <c r="H118" s="13"/>
      <c r="I118" s="13"/>
      <c r="J118" s="13"/>
    </row>
    <row r="119" spans="1:10" ht="26.25" thickBot="1">
      <c r="A119" s="15" t="s">
        <v>185</v>
      </c>
      <c r="B119" s="16" t="s">
        <v>39</v>
      </c>
      <c r="C119" s="4">
        <f>SUM(D119:J119)</f>
        <v>21</v>
      </c>
      <c r="D119" s="4">
        <v>5</v>
      </c>
      <c r="E119" s="4">
        <v>10</v>
      </c>
      <c r="F119" s="4">
        <v>6</v>
      </c>
      <c r="G119" s="4">
        <v>0</v>
      </c>
      <c r="H119" s="4">
        <v>0</v>
      </c>
      <c r="I119" s="4">
        <v>0</v>
      </c>
      <c r="J119" s="4">
        <v>0</v>
      </c>
    </row>
    <row r="120" spans="1:10" ht="26.25" thickBot="1">
      <c r="A120" s="15" t="s">
        <v>186</v>
      </c>
      <c r="B120" s="16" t="s">
        <v>40</v>
      </c>
      <c r="C120" s="4">
        <f>SUM(D120:J120)</f>
        <v>2</v>
      </c>
      <c r="D120" s="4">
        <v>2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</row>
    <row r="121" spans="1:10" ht="26.25" thickBot="1">
      <c r="A121" s="8" t="s">
        <v>64</v>
      </c>
      <c r="B121" s="17" t="s">
        <v>65</v>
      </c>
      <c r="C121" s="10">
        <f aca="true" t="shared" si="27" ref="C121:J121">SUM(C123+C124)</f>
        <v>0</v>
      </c>
      <c r="D121" s="10">
        <f t="shared" si="27"/>
        <v>0</v>
      </c>
      <c r="E121" s="10">
        <f t="shared" si="27"/>
        <v>0</v>
      </c>
      <c r="F121" s="10">
        <f t="shared" si="27"/>
        <v>0</v>
      </c>
      <c r="G121" s="10">
        <f t="shared" si="27"/>
        <v>0</v>
      </c>
      <c r="H121" s="10">
        <f t="shared" si="27"/>
        <v>0</v>
      </c>
      <c r="I121" s="10">
        <f t="shared" si="27"/>
        <v>0</v>
      </c>
      <c r="J121" s="10">
        <f t="shared" si="27"/>
        <v>0</v>
      </c>
    </row>
    <row r="122" spans="1:10" ht="15.75" thickBot="1">
      <c r="A122" s="11"/>
      <c r="B122" s="18" t="s">
        <v>11</v>
      </c>
      <c r="C122" s="13"/>
      <c r="D122" s="14"/>
      <c r="E122" s="14"/>
      <c r="F122" s="14"/>
      <c r="G122" s="13"/>
      <c r="H122" s="13"/>
      <c r="I122" s="13"/>
      <c r="J122" s="13"/>
    </row>
    <row r="123" spans="1:10" ht="26.25" thickBot="1">
      <c r="A123" s="15" t="s">
        <v>187</v>
      </c>
      <c r="B123" s="16" t="s">
        <v>39</v>
      </c>
      <c r="C123" s="4">
        <f>SUM(D123:J123)</f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</row>
    <row r="124" spans="1:10" ht="26.25" thickBot="1">
      <c r="A124" s="15" t="s">
        <v>188</v>
      </c>
      <c r="B124" s="16" t="s">
        <v>40</v>
      </c>
      <c r="C124" s="4">
        <f>SUM(D124:J124)</f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</row>
    <row r="125" spans="1:10" ht="15.75" thickBot="1">
      <c r="A125" s="8" t="s">
        <v>66</v>
      </c>
      <c r="B125" s="17" t="s">
        <v>67</v>
      </c>
      <c r="C125" s="10">
        <f aca="true" t="shared" si="28" ref="C125:J125">SUM(C127+C128)</f>
        <v>34</v>
      </c>
      <c r="D125" s="10">
        <f t="shared" si="28"/>
        <v>19</v>
      </c>
      <c r="E125" s="10">
        <f t="shared" si="28"/>
        <v>13</v>
      </c>
      <c r="F125" s="10">
        <f t="shared" si="28"/>
        <v>2</v>
      </c>
      <c r="G125" s="10">
        <f t="shared" si="28"/>
        <v>0</v>
      </c>
      <c r="H125" s="10">
        <f t="shared" si="28"/>
        <v>0</v>
      </c>
      <c r="I125" s="10">
        <f t="shared" si="28"/>
        <v>0</v>
      </c>
      <c r="J125" s="10">
        <f t="shared" si="28"/>
        <v>0</v>
      </c>
    </row>
    <row r="126" spans="1:10" ht="15.75" thickBot="1">
      <c r="A126" s="11"/>
      <c r="B126" s="18" t="s">
        <v>11</v>
      </c>
      <c r="C126" s="13"/>
      <c r="D126" s="14"/>
      <c r="E126" s="14"/>
      <c r="F126" s="14"/>
      <c r="G126" s="13"/>
      <c r="H126" s="13"/>
      <c r="I126" s="13"/>
      <c r="J126" s="13"/>
    </row>
    <row r="127" spans="1:10" ht="26.25" thickBot="1">
      <c r="A127" s="15" t="s">
        <v>189</v>
      </c>
      <c r="B127" s="16" t="s">
        <v>39</v>
      </c>
      <c r="C127" s="4">
        <f>SUM(D127:J127)</f>
        <v>23</v>
      </c>
      <c r="D127" s="4">
        <v>12</v>
      </c>
      <c r="E127" s="4">
        <v>9</v>
      </c>
      <c r="F127" s="4">
        <v>2</v>
      </c>
      <c r="G127" s="4">
        <v>0</v>
      </c>
      <c r="H127" s="4">
        <v>0</v>
      </c>
      <c r="I127" s="4">
        <v>0</v>
      </c>
      <c r="J127" s="4">
        <v>0</v>
      </c>
    </row>
    <row r="128" spans="1:10" ht="26.25" thickBot="1">
      <c r="A128" s="15" t="s">
        <v>190</v>
      </c>
      <c r="B128" s="16" t="s">
        <v>40</v>
      </c>
      <c r="C128" s="4">
        <f>SUM(D128:J128)</f>
        <v>11</v>
      </c>
      <c r="D128" s="4">
        <v>7</v>
      </c>
      <c r="E128" s="4">
        <v>4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</row>
    <row r="129" spans="1:10" ht="90" thickBot="1">
      <c r="A129" s="8" t="s">
        <v>191</v>
      </c>
      <c r="B129" s="9" t="s">
        <v>68</v>
      </c>
      <c r="C129" s="10">
        <f aca="true" t="shared" si="29" ref="C129:J129">SUM(C134+C138+C142+C146)</f>
        <v>739</v>
      </c>
      <c r="D129" s="10">
        <f t="shared" si="29"/>
        <v>394</v>
      </c>
      <c r="E129" s="10">
        <f t="shared" si="29"/>
        <v>280</v>
      </c>
      <c r="F129" s="10">
        <f t="shared" si="29"/>
        <v>65</v>
      </c>
      <c r="G129" s="10">
        <f t="shared" si="29"/>
        <v>0</v>
      </c>
      <c r="H129" s="10">
        <f t="shared" si="29"/>
        <v>0</v>
      </c>
      <c r="I129" s="10">
        <f t="shared" si="29"/>
        <v>0</v>
      </c>
      <c r="J129" s="10">
        <f t="shared" si="29"/>
        <v>0</v>
      </c>
    </row>
    <row r="130" spans="1:10" ht="15.75" thickBot="1">
      <c r="A130" s="11"/>
      <c r="B130" s="18" t="s">
        <v>11</v>
      </c>
      <c r="C130" s="13"/>
      <c r="D130" s="14"/>
      <c r="E130" s="14"/>
      <c r="F130" s="14"/>
      <c r="G130" s="13"/>
      <c r="H130" s="13"/>
      <c r="I130" s="13"/>
      <c r="J130" s="13"/>
    </row>
    <row r="131" spans="1:10" ht="26.25" thickBot="1">
      <c r="A131" s="15" t="s">
        <v>192</v>
      </c>
      <c r="B131" s="16" t="s">
        <v>39</v>
      </c>
      <c r="C131" s="10">
        <f aca="true" t="shared" si="30" ref="C131:J132">SUM(C136+C140+C144+C148)</f>
        <v>505</v>
      </c>
      <c r="D131" s="10">
        <f t="shared" si="30"/>
        <v>260</v>
      </c>
      <c r="E131" s="10">
        <f t="shared" si="30"/>
        <v>180</v>
      </c>
      <c r="F131" s="10">
        <f t="shared" si="30"/>
        <v>65</v>
      </c>
      <c r="G131" s="10">
        <f t="shared" si="30"/>
        <v>0</v>
      </c>
      <c r="H131" s="10">
        <f t="shared" si="30"/>
        <v>0</v>
      </c>
      <c r="I131" s="10">
        <f t="shared" si="30"/>
        <v>0</v>
      </c>
      <c r="J131" s="10">
        <f t="shared" si="30"/>
        <v>0</v>
      </c>
    </row>
    <row r="132" spans="1:10" ht="26.25" thickBot="1">
      <c r="A132" s="15" t="s">
        <v>193</v>
      </c>
      <c r="B132" s="16" t="s">
        <v>40</v>
      </c>
      <c r="C132" s="10">
        <f t="shared" si="30"/>
        <v>234</v>
      </c>
      <c r="D132" s="10">
        <f t="shared" si="30"/>
        <v>134</v>
      </c>
      <c r="E132" s="10">
        <f t="shared" si="30"/>
        <v>100</v>
      </c>
      <c r="F132" s="10">
        <f t="shared" si="30"/>
        <v>0</v>
      </c>
      <c r="G132" s="10">
        <f t="shared" si="30"/>
        <v>0</v>
      </c>
      <c r="H132" s="10">
        <f t="shared" si="30"/>
        <v>0</v>
      </c>
      <c r="I132" s="10">
        <f t="shared" si="30"/>
        <v>0</v>
      </c>
      <c r="J132" s="10">
        <f t="shared" si="30"/>
        <v>0</v>
      </c>
    </row>
    <row r="133" spans="1:10" ht="51.75" thickBot="1">
      <c r="A133" s="11"/>
      <c r="B133" s="18" t="s">
        <v>59</v>
      </c>
      <c r="C133" s="13"/>
      <c r="D133" s="14"/>
      <c r="E133" s="14"/>
      <c r="F133" s="14"/>
      <c r="G133" s="13"/>
      <c r="H133" s="13"/>
      <c r="I133" s="13"/>
      <c r="J133" s="13"/>
    </row>
    <row r="134" spans="1:10" ht="26.25" thickBot="1">
      <c r="A134" s="8" t="s">
        <v>194</v>
      </c>
      <c r="B134" s="17" t="s">
        <v>61</v>
      </c>
      <c r="C134" s="10">
        <f aca="true" t="shared" si="31" ref="C134:J134">SUM(C136+C137)</f>
        <v>0</v>
      </c>
      <c r="D134" s="10">
        <f t="shared" si="31"/>
        <v>0</v>
      </c>
      <c r="E134" s="10">
        <f t="shared" si="31"/>
        <v>0</v>
      </c>
      <c r="F134" s="10">
        <f t="shared" si="31"/>
        <v>0</v>
      </c>
      <c r="G134" s="10">
        <f t="shared" si="31"/>
        <v>0</v>
      </c>
      <c r="H134" s="10">
        <f t="shared" si="31"/>
        <v>0</v>
      </c>
      <c r="I134" s="10">
        <f t="shared" si="31"/>
        <v>0</v>
      </c>
      <c r="J134" s="10">
        <f t="shared" si="31"/>
        <v>0</v>
      </c>
    </row>
    <row r="135" spans="1:10" ht="15.75" thickBot="1">
      <c r="A135" s="11"/>
      <c r="B135" s="18" t="s">
        <v>11</v>
      </c>
      <c r="C135" s="13"/>
      <c r="D135" s="14"/>
      <c r="E135" s="14"/>
      <c r="F135" s="14"/>
      <c r="G135" s="13"/>
      <c r="H135" s="13"/>
      <c r="I135" s="13"/>
      <c r="J135" s="13"/>
    </row>
    <row r="136" spans="1:10" ht="26.25" thickBot="1">
      <c r="A136" s="15" t="s">
        <v>195</v>
      </c>
      <c r="B136" s="16" t="s">
        <v>39</v>
      </c>
      <c r="C136" s="4">
        <f>SUM(D136:J136)</f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</row>
    <row r="137" spans="1:10" ht="26.25" thickBot="1">
      <c r="A137" s="15" t="s">
        <v>196</v>
      </c>
      <c r="B137" s="16" t="s">
        <v>40</v>
      </c>
      <c r="C137" s="4">
        <f>SUM(D137:J137)</f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</row>
    <row r="138" spans="1:10" ht="26.25" thickBot="1">
      <c r="A138" s="8" t="s">
        <v>197</v>
      </c>
      <c r="B138" s="17" t="s">
        <v>63</v>
      </c>
      <c r="C138" s="10">
        <f aca="true" t="shared" si="32" ref="C138:J138">SUM(C140+C141)</f>
        <v>59</v>
      </c>
      <c r="D138" s="10">
        <f t="shared" si="32"/>
        <v>14</v>
      </c>
      <c r="E138" s="10">
        <f t="shared" si="32"/>
        <v>20</v>
      </c>
      <c r="F138" s="10">
        <f t="shared" si="32"/>
        <v>25</v>
      </c>
      <c r="G138" s="10">
        <f t="shared" si="32"/>
        <v>0</v>
      </c>
      <c r="H138" s="10">
        <f t="shared" si="32"/>
        <v>0</v>
      </c>
      <c r="I138" s="10">
        <f t="shared" si="32"/>
        <v>0</v>
      </c>
      <c r="J138" s="10">
        <f t="shared" si="32"/>
        <v>0</v>
      </c>
    </row>
    <row r="139" spans="1:10" ht="15.75" thickBot="1">
      <c r="A139" s="11"/>
      <c r="B139" s="18" t="s">
        <v>11</v>
      </c>
      <c r="C139" s="13"/>
      <c r="D139" s="14"/>
      <c r="E139" s="14"/>
      <c r="F139" s="14"/>
      <c r="G139" s="13"/>
      <c r="H139" s="13"/>
      <c r="I139" s="13"/>
      <c r="J139" s="13"/>
    </row>
    <row r="140" spans="1:10" ht="26.25" thickBot="1">
      <c r="A140" s="15" t="s">
        <v>198</v>
      </c>
      <c r="B140" s="16" t="s">
        <v>39</v>
      </c>
      <c r="C140" s="4">
        <f>SUM(D140:J140)</f>
        <v>55</v>
      </c>
      <c r="D140" s="4">
        <v>10</v>
      </c>
      <c r="E140" s="4">
        <v>20</v>
      </c>
      <c r="F140" s="4">
        <v>25</v>
      </c>
      <c r="G140" s="4">
        <v>0</v>
      </c>
      <c r="H140" s="4">
        <v>0</v>
      </c>
      <c r="I140" s="4">
        <v>0</v>
      </c>
      <c r="J140" s="4">
        <v>0</v>
      </c>
    </row>
    <row r="141" spans="1:10" ht="26.25" thickBot="1">
      <c r="A141" s="15" t="s">
        <v>199</v>
      </c>
      <c r="B141" s="16" t="s">
        <v>40</v>
      </c>
      <c r="C141" s="4">
        <f>SUM(D141:J141)</f>
        <v>4</v>
      </c>
      <c r="D141" s="4">
        <v>4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</row>
    <row r="142" spans="1:10" ht="26.25" thickBot="1">
      <c r="A142" s="8" t="s">
        <v>200</v>
      </c>
      <c r="B142" s="17" t="s">
        <v>65</v>
      </c>
      <c r="C142" s="10">
        <f aca="true" t="shared" si="33" ref="C142:J142">SUM(C144+C145)</f>
        <v>0</v>
      </c>
      <c r="D142" s="10">
        <f t="shared" si="33"/>
        <v>0</v>
      </c>
      <c r="E142" s="10">
        <f t="shared" si="33"/>
        <v>0</v>
      </c>
      <c r="F142" s="10">
        <f t="shared" si="33"/>
        <v>0</v>
      </c>
      <c r="G142" s="10">
        <f t="shared" si="33"/>
        <v>0</v>
      </c>
      <c r="H142" s="10">
        <f t="shared" si="33"/>
        <v>0</v>
      </c>
      <c r="I142" s="10">
        <f t="shared" si="33"/>
        <v>0</v>
      </c>
      <c r="J142" s="10">
        <f t="shared" si="33"/>
        <v>0</v>
      </c>
    </row>
    <row r="143" spans="1:10" ht="15.75" thickBot="1">
      <c r="A143" s="11"/>
      <c r="B143" s="18" t="s">
        <v>11</v>
      </c>
      <c r="C143" s="13"/>
      <c r="D143" s="14"/>
      <c r="E143" s="14"/>
      <c r="F143" s="14"/>
      <c r="G143" s="13"/>
      <c r="H143" s="13"/>
      <c r="I143" s="13"/>
      <c r="J143" s="13"/>
    </row>
    <row r="144" spans="1:10" ht="26.25" thickBot="1">
      <c r="A144" s="15" t="s">
        <v>201</v>
      </c>
      <c r="B144" s="16" t="s">
        <v>39</v>
      </c>
      <c r="C144" s="4">
        <f>SUM(D144:J144)</f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</row>
    <row r="145" spans="1:10" ht="26.25" thickBot="1">
      <c r="A145" s="15" t="s">
        <v>202</v>
      </c>
      <c r="B145" s="16" t="s">
        <v>40</v>
      </c>
      <c r="C145" s="4">
        <f>SUM(D145:J145)</f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</row>
    <row r="146" spans="1:10" ht="26.25" thickBot="1">
      <c r="A146" s="8" t="s">
        <v>203</v>
      </c>
      <c r="B146" s="17" t="s">
        <v>67</v>
      </c>
      <c r="C146" s="10">
        <f aca="true" t="shared" si="34" ref="C146:J146">SUM(C148+C149)</f>
        <v>680</v>
      </c>
      <c r="D146" s="10">
        <f t="shared" si="34"/>
        <v>380</v>
      </c>
      <c r="E146" s="10">
        <f t="shared" si="34"/>
        <v>260</v>
      </c>
      <c r="F146" s="10">
        <f t="shared" si="34"/>
        <v>40</v>
      </c>
      <c r="G146" s="10">
        <f t="shared" si="34"/>
        <v>0</v>
      </c>
      <c r="H146" s="10">
        <f t="shared" si="34"/>
        <v>0</v>
      </c>
      <c r="I146" s="10">
        <f t="shared" si="34"/>
        <v>0</v>
      </c>
      <c r="J146" s="10">
        <f t="shared" si="34"/>
        <v>0</v>
      </c>
    </row>
    <row r="147" spans="1:10" ht="15.75" thickBot="1">
      <c r="A147" s="11"/>
      <c r="B147" s="18" t="s">
        <v>11</v>
      </c>
      <c r="C147" s="13"/>
      <c r="D147" s="14"/>
      <c r="E147" s="14"/>
      <c r="F147" s="14"/>
      <c r="G147" s="13"/>
      <c r="H147" s="13"/>
      <c r="I147" s="13"/>
      <c r="J147" s="13"/>
    </row>
    <row r="148" spans="1:10" ht="26.25" thickBot="1">
      <c r="A148" s="15" t="s">
        <v>204</v>
      </c>
      <c r="B148" s="16" t="s">
        <v>39</v>
      </c>
      <c r="C148" s="4">
        <f>SUM(D148:J148)</f>
        <v>450</v>
      </c>
      <c r="D148" s="4">
        <v>250</v>
      </c>
      <c r="E148" s="4">
        <v>160</v>
      </c>
      <c r="F148" s="4">
        <v>40</v>
      </c>
      <c r="G148" s="4">
        <v>0</v>
      </c>
      <c r="H148" s="4">
        <v>0</v>
      </c>
      <c r="I148" s="4">
        <v>0</v>
      </c>
      <c r="J148" s="4">
        <v>0</v>
      </c>
    </row>
    <row r="149" spans="1:10" ht="26.25" thickBot="1">
      <c r="A149" s="15" t="s">
        <v>205</v>
      </c>
      <c r="B149" s="16" t="s">
        <v>40</v>
      </c>
      <c r="C149" s="4">
        <f>SUM(D149:J149)</f>
        <v>230</v>
      </c>
      <c r="D149" s="4">
        <v>130</v>
      </c>
      <c r="E149" s="4">
        <v>100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</row>
    <row r="150" spans="1:10" ht="64.5" thickBot="1">
      <c r="A150" s="8" t="s">
        <v>206</v>
      </c>
      <c r="B150" s="9" t="s">
        <v>69</v>
      </c>
      <c r="C150" s="10">
        <f aca="true" t="shared" si="35" ref="C150:J150">SUM(C152:C153)</f>
        <v>622</v>
      </c>
      <c r="D150" s="10">
        <f t="shared" si="35"/>
        <v>354</v>
      </c>
      <c r="E150" s="10">
        <f t="shared" si="35"/>
        <v>220</v>
      </c>
      <c r="F150" s="10">
        <f t="shared" si="35"/>
        <v>48</v>
      </c>
      <c r="G150" s="10">
        <f t="shared" si="35"/>
        <v>0</v>
      </c>
      <c r="H150" s="10">
        <f t="shared" si="35"/>
        <v>0</v>
      </c>
      <c r="I150" s="10">
        <f t="shared" si="35"/>
        <v>0</v>
      </c>
      <c r="J150" s="10">
        <f t="shared" si="35"/>
        <v>0</v>
      </c>
    </row>
    <row r="151" spans="1:10" ht="15.75" thickBot="1">
      <c r="A151" s="11"/>
      <c r="B151" s="18" t="s">
        <v>11</v>
      </c>
      <c r="C151" s="13"/>
      <c r="D151" s="14"/>
      <c r="E151" s="14"/>
      <c r="F151" s="14"/>
      <c r="G151" s="13"/>
      <c r="H151" s="13"/>
      <c r="I151" s="13"/>
      <c r="J151" s="13"/>
    </row>
    <row r="152" spans="1:10" ht="26.25" thickBot="1">
      <c r="A152" s="15" t="s">
        <v>207</v>
      </c>
      <c r="B152" s="16" t="s">
        <v>39</v>
      </c>
      <c r="C152" s="4">
        <f>SUM(D152:J152)</f>
        <v>450</v>
      </c>
      <c r="D152" s="4">
        <v>222</v>
      </c>
      <c r="E152" s="4">
        <v>180</v>
      </c>
      <c r="F152" s="4">
        <v>48</v>
      </c>
      <c r="G152" s="4">
        <v>0</v>
      </c>
      <c r="H152" s="4">
        <v>0</v>
      </c>
      <c r="I152" s="4">
        <v>0</v>
      </c>
      <c r="J152" s="4">
        <v>0</v>
      </c>
    </row>
    <row r="153" spans="1:10" ht="26.25" thickBot="1">
      <c r="A153" s="15" t="s">
        <v>208</v>
      </c>
      <c r="B153" s="16" t="s">
        <v>40</v>
      </c>
      <c r="C153" s="4">
        <f>SUM(D153:J153)</f>
        <v>172</v>
      </c>
      <c r="D153" s="4">
        <v>132</v>
      </c>
      <c r="E153" s="4">
        <v>40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</row>
    <row r="154" spans="1:10" ht="129" customHeight="1" thickBot="1">
      <c r="A154" s="8" t="s">
        <v>209</v>
      </c>
      <c r="B154" s="9" t="s">
        <v>70</v>
      </c>
      <c r="C154" s="10">
        <f aca="true" t="shared" si="36" ref="C154:J154">SUM(C156:C157)</f>
        <v>0</v>
      </c>
      <c r="D154" s="10">
        <f t="shared" si="36"/>
        <v>0</v>
      </c>
      <c r="E154" s="10">
        <f t="shared" si="36"/>
        <v>0</v>
      </c>
      <c r="F154" s="10">
        <f t="shared" si="36"/>
        <v>0</v>
      </c>
      <c r="G154" s="10">
        <f t="shared" si="36"/>
        <v>0</v>
      </c>
      <c r="H154" s="10">
        <f t="shared" si="36"/>
        <v>0</v>
      </c>
      <c r="I154" s="10">
        <f t="shared" si="36"/>
        <v>0</v>
      </c>
      <c r="J154" s="10">
        <f t="shared" si="36"/>
        <v>0</v>
      </c>
    </row>
    <row r="155" spans="1:10" ht="15.75" thickBot="1">
      <c r="A155" s="11"/>
      <c r="B155" s="18" t="s">
        <v>11</v>
      </c>
      <c r="C155" s="13"/>
      <c r="D155" s="14"/>
      <c r="E155" s="14"/>
      <c r="F155" s="14"/>
      <c r="G155" s="13"/>
      <c r="H155" s="13"/>
      <c r="I155" s="13"/>
      <c r="J155" s="13"/>
    </row>
    <row r="156" spans="1:10" ht="26.25" thickBot="1">
      <c r="A156" s="15" t="s">
        <v>210</v>
      </c>
      <c r="B156" s="16" t="s">
        <v>39</v>
      </c>
      <c r="C156" s="4">
        <f>SUM(D156:J156)</f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</row>
    <row r="157" spans="1:10" ht="26.25" thickBot="1">
      <c r="A157" s="15" t="s">
        <v>211</v>
      </c>
      <c r="B157" s="16" t="s">
        <v>40</v>
      </c>
      <c r="C157" s="4">
        <f>SUM(D157:J157)</f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</row>
    <row r="158" spans="1:10" ht="90" thickBot="1">
      <c r="A158" s="8" t="s">
        <v>212</v>
      </c>
      <c r="B158" s="17" t="s">
        <v>71</v>
      </c>
      <c r="C158" s="10">
        <f aca="true" t="shared" si="37" ref="C158:J158">SUM(C160:C161)</f>
        <v>0</v>
      </c>
      <c r="D158" s="10">
        <f t="shared" si="37"/>
        <v>0</v>
      </c>
      <c r="E158" s="10">
        <f t="shared" si="37"/>
        <v>0</v>
      </c>
      <c r="F158" s="10">
        <f t="shared" si="37"/>
        <v>0</v>
      </c>
      <c r="G158" s="10">
        <f t="shared" si="37"/>
        <v>0</v>
      </c>
      <c r="H158" s="10">
        <f t="shared" si="37"/>
        <v>0</v>
      </c>
      <c r="I158" s="10">
        <f t="shared" si="37"/>
        <v>0</v>
      </c>
      <c r="J158" s="10">
        <f t="shared" si="37"/>
        <v>0</v>
      </c>
    </row>
    <row r="159" spans="1:10" ht="15.75" thickBot="1">
      <c r="A159" s="11"/>
      <c r="B159" s="18" t="s">
        <v>11</v>
      </c>
      <c r="C159" s="13"/>
      <c r="D159" s="14"/>
      <c r="E159" s="14"/>
      <c r="F159" s="14"/>
      <c r="G159" s="13"/>
      <c r="H159" s="13"/>
      <c r="I159" s="13"/>
      <c r="J159" s="13"/>
    </row>
    <row r="160" spans="1:10" ht="26.25" thickBot="1">
      <c r="A160" s="15" t="s">
        <v>213</v>
      </c>
      <c r="B160" s="16" t="s">
        <v>39</v>
      </c>
      <c r="C160" s="4">
        <f>SUM(D160:J160)</f>
        <v>0</v>
      </c>
      <c r="D160" s="4">
        <v>0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</row>
    <row r="161" spans="1:10" ht="26.25" thickBot="1">
      <c r="A161" s="15" t="s">
        <v>214</v>
      </c>
      <c r="B161" s="16" t="s">
        <v>40</v>
      </c>
      <c r="C161" s="4">
        <f>SUM(D161:J161)</f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</row>
    <row r="162" spans="1:10" ht="77.25" thickBot="1">
      <c r="A162" s="8" t="s">
        <v>215</v>
      </c>
      <c r="B162" s="9" t="s">
        <v>72</v>
      </c>
      <c r="C162" s="10">
        <f aca="true" t="shared" si="38" ref="C162:J162">SUM(C164:C165)</f>
        <v>71</v>
      </c>
      <c r="D162" s="10">
        <f t="shared" si="38"/>
        <v>20</v>
      </c>
      <c r="E162" s="10">
        <f t="shared" si="38"/>
        <v>43</v>
      </c>
      <c r="F162" s="10">
        <f t="shared" si="38"/>
        <v>8</v>
      </c>
      <c r="G162" s="10">
        <f t="shared" si="38"/>
        <v>0</v>
      </c>
      <c r="H162" s="10">
        <f t="shared" si="38"/>
        <v>0</v>
      </c>
      <c r="I162" s="10">
        <f t="shared" si="38"/>
        <v>0</v>
      </c>
      <c r="J162" s="10">
        <f t="shared" si="38"/>
        <v>0</v>
      </c>
    </row>
    <row r="163" spans="1:10" ht="15.75" thickBot="1">
      <c r="A163" s="11"/>
      <c r="B163" s="18" t="s">
        <v>11</v>
      </c>
      <c r="C163" s="13"/>
      <c r="D163" s="14"/>
      <c r="E163" s="14"/>
      <c r="F163" s="14"/>
      <c r="G163" s="13"/>
      <c r="H163" s="13"/>
      <c r="I163" s="13"/>
      <c r="J163" s="13"/>
    </row>
    <row r="164" spans="1:10" ht="26.25" thickBot="1">
      <c r="A164" s="15" t="s">
        <v>216</v>
      </c>
      <c r="B164" s="16" t="s">
        <v>39</v>
      </c>
      <c r="C164" s="4">
        <f>SUM(D164:J164)</f>
        <v>50</v>
      </c>
      <c r="D164" s="4">
        <v>16</v>
      </c>
      <c r="E164" s="4">
        <v>26</v>
      </c>
      <c r="F164" s="4">
        <v>8</v>
      </c>
      <c r="G164" s="4">
        <v>0</v>
      </c>
      <c r="H164" s="4">
        <v>0</v>
      </c>
      <c r="I164" s="4">
        <v>0</v>
      </c>
      <c r="J164" s="4">
        <v>0</v>
      </c>
    </row>
    <row r="165" spans="1:10" ht="26.25" thickBot="1">
      <c r="A165" s="15" t="s">
        <v>217</v>
      </c>
      <c r="B165" s="16" t="s">
        <v>40</v>
      </c>
      <c r="C165" s="4">
        <f>SUM(D165:J165)</f>
        <v>21</v>
      </c>
      <c r="D165" s="4">
        <v>4</v>
      </c>
      <c r="E165" s="4">
        <v>17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</row>
    <row r="166" spans="1:10" ht="64.5" thickBot="1">
      <c r="A166" s="8" t="s">
        <v>218</v>
      </c>
      <c r="B166" s="9" t="s">
        <v>73</v>
      </c>
      <c r="C166" s="10">
        <f aca="true" t="shared" si="39" ref="C166:J166">SUM(C168:C169)</f>
        <v>39</v>
      </c>
      <c r="D166" s="10">
        <f t="shared" si="39"/>
        <v>14</v>
      </c>
      <c r="E166" s="10">
        <f t="shared" si="39"/>
        <v>14</v>
      </c>
      <c r="F166" s="10">
        <f t="shared" si="39"/>
        <v>11</v>
      </c>
      <c r="G166" s="10">
        <f t="shared" si="39"/>
        <v>0</v>
      </c>
      <c r="H166" s="10">
        <f t="shared" si="39"/>
        <v>0</v>
      </c>
      <c r="I166" s="10">
        <f t="shared" si="39"/>
        <v>0</v>
      </c>
      <c r="J166" s="10">
        <f t="shared" si="39"/>
        <v>0</v>
      </c>
    </row>
    <row r="167" spans="1:10" ht="15.75" thickBot="1">
      <c r="A167" s="11"/>
      <c r="B167" s="18" t="s">
        <v>11</v>
      </c>
      <c r="C167" s="13"/>
      <c r="D167" s="14"/>
      <c r="E167" s="14"/>
      <c r="F167" s="14"/>
      <c r="G167" s="13"/>
      <c r="H167" s="13"/>
      <c r="I167" s="13"/>
      <c r="J167" s="13"/>
    </row>
    <row r="168" spans="1:10" ht="26.25" thickBot="1">
      <c r="A168" s="15" t="s">
        <v>219</v>
      </c>
      <c r="B168" s="16" t="s">
        <v>12</v>
      </c>
      <c r="C168" s="4">
        <f>SUM(D168:J168)</f>
        <v>19</v>
      </c>
      <c r="D168" s="4">
        <v>3</v>
      </c>
      <c r="E168" s="4">
        <v>7</v>
      </c>
      <c r="F168" s="4">
        <v>9</v>
      </c>
      <c r="G168" s="4">
        <v>0</v>
      </c>
      <c r="H168" s="4">
        <v>0</v>
      </c>
      <c r="I168" s="4">
        <v>0</v>
      </c>
      <c r="J168" s="4">
        <v>0</v>
      </c>
    </row>
    <row r="169" spans="1:10" ht="15.75" customHeight="1" thickBot="1">
      <c r="A169" s="15" t="s">
        <v>220</v>
      </c>
      <c r="B169" s="16" t="s">
        <v>13</v>
      </c>
      <c r="C169" s="4">
        <f>SUM(D169:J169)</f>
        <v>20</v>
      </c>
      <c r="D169" s="4">
        <v>11</v>
      </c>
      <c r="E169" s="4">
        <v>7</v>
      </c>
      <c r="F169" s="4">
        <v>2</v>
      </c>
      <c r="G169" s="4">
        <v>0</v>
      </c>
      <c r="H169" s="4">
        <v>0</v>
      </c>
      <c r="I169" s="4">
        <v>0</v>
      </c>
      <c r="J169" s="4">
        <v>0</v>
      </c>
    </row>
    <row r="170" spans="1:10" ht="77.25" thickBot="1">
      <c r="A170" s="15" t="s">
        <v>221</v>
      </c>
      <c r="B170" s="19" t="s">
        <v>74</v>
      </c>
      <c r="C170" s="4">
        <f>SUM(D170:J170)</f>
        <v>4</v>
      </c>
      <c r="D170" s="4">
        <v>0</v>
      </c>
      <c r="E170" s="4">
        <v>4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</row>
    <row r="171" spans="1:10" ht="77.25" thickBot="1">
      <c r="A171" s="8" t="s">
        <v>222</v>
      </c>
      <c r="B171" s="9" t="s">
        <v>75</v>
      </c>
      <c r="C171" s="10">
        <f aca="true" t="shared" si="40" ref="C171:J171">SUM(C176+C180+C184)</f>
        <v>0</v>
      </c>
      <c r="D171" s="10">
        <f t="shared" si="40"/>
        <v>0</v>
      </c>
      <c r="E171" s="10">
        <f t="shared" si="40"/>
        <v>0</v>
      </c>
      <c r="F171" s="10">
        <f t="shared" si="40"/>
        <v>0</v>
      </c>
      <c r="G171" s="10">
        <f t="shared" si="40"/>
        <v>0</v>
      </c>
      <c r="H171" s="10">
        <f t="shared" si="40"/>
        <v>0</v>
      </c>
      <c r="I171" s="10">
        <f t="shared" si="40"/>
        <v>0</v>
      </c>
      <c r="J171" s="10">
        <f t="shared" si="40"/>
        <v>0</v>
      </c>
    </row>
    <row r="172" spans="1:10" ht="15.75" thickBot="1">
      <c r="A172" s="11"/>
      <c r="B172" s="18" t="s">
        <v>11</v>
      </c>
      <c r="C172" s="13"/>
      <c r="D172" s="14"/>
      <c r="E172" s="14"/>
      <c r="F172" s="14"/>
      <c r="G172" s="13"/>
      <c r="H172" s="13"/>
      <c r="I172" s="13"/>
      <c r="J172" s="13"/>
    </row>
    <row r="173" spans="1:10" ht="26.25" thickBot="1">
      <c r="A173" s="8" t="s">
        <v>223</v>
      </c>
      <c r="B173" s="17" t="s">
        <v>12</v>
      </c>
      <c r="C173" s="10">
        <f aca="true" t="shared" si="41" ref="C173:J174">SUM(C178+C182+C186)</f>
        <v>0</v>
      </c>
      <c r="D173" s="10">
        <f t="shared" si="41"/>
        <v>0</v>
      </c>
      <c r="E173" s="10">
        <f t="shared" si="41"/>
        <v>0</v>
      </c>
      <c r="F173" s="10">
        <f t="shared" si="41"/>
        <v>0</v>
      </c>
      <c r="G173" s="10">
        <f t="shared" si="41"/>
        <v>0</v>
      </c>
      <c r="H173" s="10">
        <f t="shared" si="41"/>
        <v>0</v>
      </c>
      <c r="I173" s="10">
        <f t="shared" si="41"/>
        <v>0</v>
      </c>
      <c r="J173" s="10">
        <f t="shared" si="41"/>
        <v>0</v>
      </c>
    </row>
    <row r="174" spans="1:10" ht="15.75" customHeight="1" thickBot="1">
      <c r="A174" s="8" t="s">
        <v>224</v>
      </c>
      <c r="B174" s="17" t="s">
        <v>13</v>
      </c>
      <c r="C174" s="10">
        <f t="shared" si="41"/>
        <v>0</v>
      </c>
      <c r="D174" s="10">
        <f t="shared" si="41"/>
        <v>0</v>
      </c>
      <c r="E174" s="10">
        <f t="shared" si="41"/>
        <v>0</v>
      </c>
      <c r="F174" s="10">
        <f t="shared" si="41"/>
        <v>0</v>
      </c>
      <c r="G174" s="10">
        <f t="shared" si="41"/>
        <v>0</v>
      </c>
      <c r="H174" s="10">
        <f t="shared" si="41"/>
        <v>0</v>
      </c>
      <c r="I174" s="10">
        <f t="shared" si="41"/>
        <v>0</v>
      </c>
      <c r="J174" s="10">
        <f t="shared" si="41"/>
        <v>0</v>
      </c>
    </row>
    <row r="175" spans="1:10" ht="15.75" customHeight="1" thickBot="1">
      <c r="A175" s="11"/>
      <c r="B175" s="18" t="s">
        <v>76</v>
      </c>
      <c r="C175" s="13"/>
      <c r="D175" s="14"/>
      <c r="E175" s="14"/>
      <c r="F175" s="14"/>
      <c r="G175" s="13"/>
      <c r="H175" s="13"/>
      <c r="I175" s="13"/>
      <c r="J175" s="13"/>
    </row>
    <row r="176" spans="1:10" ht="15.75" customHeight="1" thickBot="1">
      <c r="A176" s="8" t="s">
        <v>225</v>
      </c>
      <c r="B176" s="26" t="s">
        <v>77</v>
      </c>
      <c r="C176" s="10">
        <f aca="true" t="shared" si="42" ref="C176:J176">SUM(C178:C179)</f>
        <v>0</v>
      </c>
      <c r="D176" s="10">
        <f t="shared" si="42"/>
        <v>0</v>
      </c>
      <c r="E176" s="10">
        <f t="shared" si="42"/>
        <v>0</v>
      </c>
      <c r="F176" s="10">
        <f t="shared" si="42"/>
        <v>0</v>
      </c>
      <c r="G176" s="10">
        <f t="shared" si="42"/>
        <v>0</v>
      </c>
      <c r="H176" s="10">
        <f t="shared" si="42"/>
        <v>0</v>
      </c>
      <c r="I176" s="10">
        <f t="shared" si="42"/>
        <v>0</v>
      </c>
      <c r="J176" s="10">
        <f t="shared" si="42"/>
        <v>0</v>
      </c>
    </row>
    <row r="177" spans="1:10" ht="15.75" customHeight="1" thickBot="1">
      <c r="A177" s="11"/>
      <c r="B177" s="18" t="s">
        <v>78</v>
      </c>
      <c r="C177" s="13"/>
      <c r="D177" s="14"/>
      <c r="E177" s="14"/>
      <c r="F177" s="14"/>
      <c r="G177" s="13"/>
      <c r="H177" s="13"/>
      <c r="I177" s="13"/>
      <c r="J177" s="13"/>
    </row>
    <row r="178" spans="1:11" ht="15.75" customHeight="1" thickBot="1">
      <c r="A178" s="15" t="s">
        <v>226</v>
      </c>
      <c r="B178" s="16" t="s">
        <v>12</v>
      </c>
      <c r="C178" s="4">
        <f>SUM(D178:J178)</f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27"/>
    </row>
    <row r="179" spans="1:11" ht="15.75" customHeight="1" thickBot="1">
      <c r="A179" s="15" t="s">
        <v>227</v>
      </c>
      <c r="B179" s="16" t="s">
        <v>13</v>
      </c>
      <c r="C179" s="4">
        <f>SUM(D179:J179)</f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27"/>
    </row>
    <row r="180" spans="1:11" ht="28.5" customHeight="1" thickBot="1">
      <c r="A180" s="8" t="s">
        <v>228</v>
      </c>
      <c r="B180" s="26" t="s">
        <v>79</v>
      </c>
      <c r="C180" s="10">
        <f aca="true" t="shared" si="43" ref="C180:J180">SUM(C182:C183)</f>
        <v>0</v>
      </c>
      <c r="D180" s="10">
        <f t="shared" si="43"/>
        <v>0</v>
      </c>
      <c r="E180" s="10">
        <f t="shared" si="43"/>
        <v>0</v>
      </c>
      <c r="F180" s="10">
        <f t="shared" si="43"/>
        <v>0</v>
      </c>
      <c r="G180" s="10">
        <f t="shared" si="43"/>
        <v>0</v>
      </c>
      <c r="H180" s="10">
        <f t="shared" si="43"/>
        <v>0</v>
      </c>
      <c r="I180" s="10">
        <f t="shared" si="43"/>
        <v>0</v>
      </c>
      <c r="J180" s="10">
        <f t="shared" si="43"/>
        <v>0</v>
      </c>
      <c r="K180" s="27"/>
    </row>
    <row r="181" spans="1:10" ht="15.75" thickBot="1">
      <c r="A181" s="11"/>
      <c r="B181" s="18" t="s">
        <v>78</v>
      </c>
      <c r="C181" s="13"/>
      <c r="D181" s="14"/>
      <c r="E181" s="14"/>
      <c r="F181" s="14"/>
      <c r="G181" s="13"/>
      <c r="H181" s="13"/>
      <c r="I181" s="13"/>
      <c r="J181" s="13"/>
    </row>
    <row r="182" spans="1:11" ht="15.75" thickBot="1">
      <c r="A182" s="15" t="s">
        <v>229</v>
      </c>
      <c r="B182" s="16" t="s">
        <v>12</v>
      </c>
      <c r="C182" s="4">
        <f>SUM(D182:J182)</f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27"/>
    </row>
    <row r="183" spans="1:11" ht="15.75" customHeight="1" thickBot="1">
      <c r="A183" s="15" t="s">
        <v>230</v>
      </c>
      <c r="B183" s="16" t="s">
        <v>13</v>
      </c>
      <c r="C183" s="4">
        <f>SUM(D183:J183)</f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27"/>
    </row>
    <row r="184" spans="1:11" ht="77.25" thickBot="1">
      <c r="A184" s="8" t="s">
        <v>231</v>
      </c>
      <c r="B184" s="26" t="s">
        <v>80</v>
      </c>
      <c r="C184" s="10">
        <f aca="true" t="shared" si="44" ref="C184:J184">SUM(C186:C187)</f>
        <v>0</v>
      </c>
      <c r="D184" s="10">
        <f t="shared" si="44"/>
        <v>0</v>
      </c>
      <c r="E184" s="10">
        <f t="shared" si="44"/>
        <v>0</v>
      </c>
      <c r="F184" s="10">
        <f t="shared" si="44"/>
        <v>0</v>
      </c>
      <c r="G184" s="10">
        <f t="shared" si="44"/>
        <v>0</v>
      </c>
      <c r="H184" s="10">
        <f t="shared" si="44"/>
        <v>0</v>
      </c>
      <c r="I184" s="10">
        <f t="shared" si="44"/>
        <v>0</v>
      </c>
      <c r="J184" s="10">
        <f t="shared" si="44"/>
        <v>0</v>
      </c>
      <c r="K184" s="27"/>
    </row>
    <row r="185" spans="1:10" ht="15.75" thickBot="1">
      <c r="A185" s="11"/>
      <c r="B185" s="18" t="s">
        <v>78</v>
      </c>
      <c r="C185" s="13"/>
      <c r="D185" s="14"/>
      <c r="E185" s="14"/>
      <c r="F185" s="14"/>
      <c r="G185" s="13"/>
      <c r="H185" s="13"/>
      <c r="I185" s="13"/>
      <c r="J185" s="13"/>
    </row>
    <row r="186" spans="1:10" ht="15.75" thickBot="1">
      <c r="A186" s="15" t="s">
        <v>232</v>
      </c>
      <c r="B186" s="16" t="s">
        <v>12</v>
      </c>
      <c r="C186" s="4">
        <f>SUM(D186:J186)</f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</row>
    <row r="187" spans="1:10" ht="15.75" customHeight="1" thickBot="1">
      <c r="A187" s="15" t="s">
        <v>233</v>
      </c>
      <c r="B187" s="16" t="s">
        <v>13</v>
      </c>
      <c r="C187" s="4">
        <f>SUM(D187:J187)</f>
        <v>0</v>
      </c>
      <c r="D187" s="4">
        <v>0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  <c r="J187" s="4">
        <v>0</v>
      </c>
    </row>
    <row r="188" spans="1:10" ht="230.25" thickBot="1">
      <c r="A188" s="8" t="s">
        <v>234</v>
      </c>
      <c r="B188" s="9" t="s">
        <v>260</v>
      </c>
      <c r="C188" s="10">
        <f aca="true" t="shared" si="45" ref="C188:J188">SUM(C190:C191)</f>
        <v>0</v>
      </c>
      <c r="D188" s="10">
        <f t="shared" si="45"/>
        <v>0</v>
      </c>
      <c r="E188" s="10">
        <f t="shared" si="45"/>
        <v>0</v>
      </c>
      <c r="F188" s="10">
        <f t="shared" si="45"/>
        <v>0</v>
      </c>
      <c r="G188" s="10">
        <f t="shared" si="45"/>
        <v>0</v>
      </c>
      <c r="H188" s="10">
        <f t="shared" si="45"/>
        <v>0</v>
      </c>
      <c r="I188" s="10">
        <f t="shared" si="45"/>
        <v>0</v>
      </c>
      <c r="J188" s="10">
        <f t="shared" si="45"/>
        <v>0</v>
      </c>
    </row>
    <row r="189" spans="1:10" ht="15.75" thickBot="1">
      <c r="A189" s="11"/>
      <c r="B189" s="18" t="s">
        <v>11</v>
      </c>
      <c r="C189" s="13"/>
      <c r="D189" s="14"/>
      <c r="E189" s="14"/>
      <c r="F189" s="14"/>
      <c r="G189" s="13"/>
      <c r="H189" s="13"/>
      <c r="I189" s="13"/>
      <c r="J189" s="13"/>
    </row>
    <row r="190" spans="1:11" ht="26.25" thickBot="1">
      <c r="A190" s="15" t="s">
        <v>235</v>
      </c>
      <c r="B190" s="16" t="s">
        <v>12</v>
      </c>
      <c r="C190" s="4">
        <f aca="true" t="shared" si="46" ref="C190:C196">SUM(D190:J190)</f>
        <v>0</v>
      </c>
      <c r="D190" s="4">
        <v>0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  <c r="J190" s="4">
        <v>0</v>
      </c>
      <c r="K190" s="27"/>
    </row>
    <row r="191" spans="1:11" ht="17.25" customHeight="1" thickBot="1">
      <c r="A191" s="15" t="s">
        <v>236</v>
      </c>
      <c r="B191" s="16" t="s">
        <v>13</v>
      </c>
      <c r="C191" s="4">
        <f t="shared" si="46"/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27"/>
    </row>
    <row r="192" spans="1:10" ht="116.25" thickBot="1">
      <c r="A192" s="15" t="s">
        <v>237</v>
      </c>
      <c r="B192" s="30" t="s">
        <v>81</v>
      </c>
      <c r="C192" s="4">
        <f t="shared" si="46"/>
        <v>106</v>
      </c>
      <c r="D192" s="4">
        <v>36</v>
      </c>
      <c r="E192" s="4">
        <v>51</v>
      </c>
      <c r="F192" s="4">
        <v>19</v>
      </c>
      <c r="G192" s="4">
        <v>0</v>
      </c>
      <c r="H192" s="4">
        <v>0</v>
      </c>
      <c r="I192" s="4">
        <v>0</v>
      </c>
      <c r="J192" s="4">
        <v>0</v>
      </c>
    </row>
    <row r="193" spans="1:10" ht="90.75" thickBot="1">
      <c r="A193" s="15" t="s">
        <v>238</v>
      </c>
      <c r="B193" s="31" t="s">
        <v>82</v>
      </c>
      <c r="C193" s="4">
        <f t="shared" si="46"/>
        <v>0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</row>
    <row r="194" spans="1:10" ht="52.5" thickBot="1">
      <c r="A194" s="15" t="s">
        <v>239</v>
      </c>
      <c r="B194" s="30" t="s">
        <v>83</v>
      </c>
      <c r="C194" s="4">
        <f t="shared" si="46"/>
        <v>71</v>
      </c>
      <c r="D194" s="4">
        <v>19</v>
      </c>
      <c r="E194" s="4">
        <v>35</v>
      </c>
      <c r="F194" s="4">
        <v>17</v>
      </c>
      <c r="G194" s="4">
        <v>0</v>
      </c>
      <c r="H194" s="4">
        <v>0</v>
      </c>
      <c r="I194" s="4">
        <v>0</v>
      </c>
      <c r="J194" s="4">
        <v>0</v>
      </c>
    </row>
    <row r="195" spans="1:10" ht="27" thickBot="1">
      <c r="A195" s="15" t="s">
        <v>240</v>
      </c>
      <c r="B195" s="31" t="s">
        <v>84</v>
      </c>
      <c r="C195" s="4">
        <f t="shared" si="46"/>
        <v>71</v>
      </c>
      <c r="D195" s="4">
        <v>19</v>
      </c>
      <c r="E195" s="4">
        <v>35</v>
      </c>
      <c r="F195" s="4">
        <v>17</v>
      </c>
      <c r="G195" s="4">
        <v>0</v>
      </c>
      <c r="H195" s="4">
        <v>0</v>
      </c>
      <c r="I195" s="4">
        <v>0</v>
      </c>
      <c r="J195" s="4">
        <v>0</v>
      </c>
    </row>
    <row r="196" spans="1:10" ht="155.25" customHeight="1" thickBot="1">
      <c r="A196" s="15" t="s">
        <v>241</v>
      </c>
      <c r="B196" s="30" t="s">
        <v>85</v>
      </c>
      <c r="C196" s="4">
        <f t="shared" si="46"/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</row>
    <row r="197" spans="1:11" ht="78" thickBot="1">
      <c r="A197" s="15" t="s">
        <v>242</v>
      </c>
      <c r="B197" s="30" t="s">
        <v>86</v>
      </c>
      <c r="C197" s="32">
        <f aca="true" t="shared" si="47" ref="C197:J197">C11/C195*100</f>
        <v>100</v>
      </c>
      <c r="D197" s="32">
        <f t="shared" si="47"/>
        <v>100</v>
      </c>
      <c r="E197" s="32">
        <f t="shared" si="47"/>
        <v>100</v>
      </c>
      <c r="F197" s="32">
        <f t="shared" si="47"/>
        <v>100</v>
      </c>
      <c r="G197" s="32" t="e">
        <f t="shared" si="47"/>
        <v>#DIV/0!</v>
      </c>
      <c r="H197" s="32" t="e">
        <f t="shared" si="47"/>
        <v>#DIV/0!</v>
      </c>
      <c r="I197" s="32" t="e">
        <f t="shared" si="47"/>
        <v>#DIV/0!</v>
      </c>
      <c r="J197" s="32" t="e">
        <f t="shared" si="47"/>
        <v>#DIV/0!</v>
      </c>
      <c r="K197" s="27"/>
    </row>
    <row r="198" spans="1:10" ht="115.5">
      <c r="A198" s="55" t="s">
        <v>243</v>
      </c>
      <c r="B198" s="33" t="s">
        <v>87</v>
      </c>
      <c r="C198" s="55">
        <f aca="true" t="shared" si="48" ref="C198:J198">SUM(C200+C208)</f>
        <v>6</v>
      </c>
      <c r="D198" s="55">
        <f t="shared" si="48"/>
        <v>3</v>
      </c>
      <c r="E198" s="55">
        <f t="shared" si="48"/>
        <v>3</v>
      </c>
      <c r="F198" s="55">
        <f t="shared" si="48"/>
        <v>0</v>
      </c>
      <c r="G198" s="55">
        <f t="shared" si="48"/>
        <v>0</v>
      </c>
      <c r="H198" s="55">
        <f t="shared" si="48"/>
        <v>0</v>
      </c>
      <c r="I198" s="55">
        <f t="shared" si="48"/>
        <v>0</v>
      </c>
      <c r="J198" s="55">
        <f t="shared" si="48"/>
        <v>0</v>
      </c>
    </row>
    <row r="199" spans="1:10" ht="15.75" thickBot="1">
      <c r="A199" s="56"/>
      <c r="B199" s="34" t="s">
        <v>88</v>
      </c>
      <c r="C199" s="56"/>
      <c r="D199" s="56"/>
      <c r="E199" s="56"/>
      <c r="F199" s="56"/>
      <c r="G199" s="56"/>
      <c r="H199" s="56"/>
      <c r="I199" s="56"/>
      <c r="J199" s="56"/>
    </row>
    <row r="200" spans="1:10" ht="39.75" thickBot="1">
      <c r="A200" s="8" t="s">
        <v>244</v>
      </c>
      <c r="B200" s="35" t="s">
        <v>89</v>
      </c>
      <c r="C200" s="4">
        <f aca="true" t="shared" si="49" ref="C200:J200">SUM(C202:C207)</f>
        <v>3</v>
      </c>
      <c r="D200" s="4">
        <f t="shared" si="49"/>
        <v>1</v>
      </c>
      <c r="E200" s="4">
        <f t="shared" si="49"/>
        <v>2</v>
      </c>
      <c r="F200" s="4">
        <f t="shared" si="49"/>
        <v>0</v>
      </c>
      <c r="G200" s="4">
        <f t="shared" si="49"/>
        <v>0</v>
      </c>
      <c r="H200" s="4">
        <f t="shared" si="49"/>
        <v>0</v>
      </c>
      <c r="I200" s="4">
        <f t="shared" si="49"/>
        <v>0</v>
      </c>
      <c r="J200" s="4">
        <f t="shared" si="49"/>
        <v>0</v>
      </c>
    </row>
    <row r="201" spans="1:10" ht="26.25" thickBot="1">
      <c r="A201" s="11"/>
      <c r="B201" s="18" t="s">
        <v>90</v>
      </c>
      <c r="C201" s="13"/>
      <c r="D201" s="14"/>
      <c r="E201" s="14"/>
      <c r="F201" s="14"/>
      <c r="G201" s="13"/>
      <c r="H201" s="13"/>
      <c r="I201" s="13"/>
      <c r="J201" s="13"/>
    </row>
    <row r="202" spans="1:10" ht="141.75" thickBot="1">
      <c r="A202" s="15" t="s">
        <v>245</v>
      </c>
      <c r="B202" s="30" t="s">
        <v>91</v>
      </c>
      <c r="C202" s="4">
        <f>SUM(D202:J202)</f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</row>
    <row r="203" spans="1:10" ht="103.5" thickBot="1">
      <c r="A203" s="15" t="s">
        <v>246</v>
      </c>
      <c r="B203" s="30" t="s">
        <v>92</v>
      </c>
      <c r="C203" s="4">
        <f>SUM(D203:J203)</f>
        <v>3</v>
      </c>
      <c r="D203" s="4">
        <v>1</v>
      </c>
      <c r="E203" s="4">
        <v>2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</row>
    <row r="204" spans="1:10" ht="205.5" thickBot="1">
      <c r="A204" s="15" t="s">
        <v>247</v>
      </c>
      <c r="B204" s="30" t="s">
        <v>93</v>
      </c>
      <c r="C204" s="4">
        <f>SUM(D204:J204)</f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</row>
    <row r="205" spans="1:10" ht="210.75" customHeight="1" thickBot="1">
      <c r="A205" s="15" t="s">
        <v>248</v>
      </c>
      <c r="B205" s="19" t="s">
        <v>94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</row>
    <row r="206" spans="1:10" ht="80.25" customHeight="1" thickBot="1">
      <c r="A206" s="15" t="s">
        <v>249</v>
      </c>
      <c r="B206" s="19" t="s">
        <v>95</v>
      </c>
      <c r="C206" s="4">
        <f>SUM(D205:J205)</f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</row>
    <row r="207" spans="1:10" ht="255.75" thickBot="1">
      <c r="A207" s="15" t="s">
        <v>250</v>
      </c>
      <c r="B207" s="19" t="s">
        <v>261</v>
      </c>
      <c r="C207" s="4">
        <f>SUM(D207:J207)</f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</row>
    <row r="208" spans="1:10" ht="39.75" thickBot="1">
      <c r="A208" s="8" t="s">
        <v>251</v>
      </c>
      <c r="B208" s="35" t="s">
        <v>96</v>
      </c>
      <c r="C208" s="4">
        <f>SUM(D208:J208)</f>
        <v>3</v>
      </c>
      <c r="D208" s="4">
        <v>2</v>
      </c>
      <c r="E208" s="4">
        <v>1</v>
      </c>
      <c r="F208" s="4">
        <v>0</v>
      </c>
      <c r="G208" s="4">
        <v>0</v>
      </c>
      <c r="H208" s="4">
        <v>0</v>
      </c>
      <c r="I208" s="4">
        <v>0</v>
      </c>
      <c r="J208" s="4">
        <v>0</v>
      </c>
    </row>
    <row r="209" spans="1:10" ht="65.25" thickBot="1">
      <c r="A209" s="15" t="s">
        <v>252</v>
      </c>
      <c r="B209" s="30" t="s">
        <v>97</v>
      </c>
      <c r="C209" s="4">
        <f>SUM(D209:J209)</f>
        <v>0</v>
      </c>
      <c r="D209" s="4"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</row>
    <row r="210" spans="1:10" ht="78" thickBot="1">
      <c r="A210" s="15" t="s">
        <v>253</v>
      </c>
      <c r="B210" s="30" t="s">
        <v>98</v>
      </c>
      <c r="C210" s="4">
        <f>SUM(D210:J210)</f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</row>
    <row r="211" spans="1:10" ht="54" customHeight="1">
      <c r="A211" s="46" t="s">
        <v>254</v>
      </c>
      <c r="B211" s="36" t="s">
        <v>99</v>
      </c>
      <c r="C211" s="46">
        <f>SUM(C214+C215)</f>
        <v>8</v>
      </c>
      <c r="D211" s="46">
        <f>SUM(D214+D215)</f>
        <v>2</v>
      </c>
      <c r="E211" s="46">
        <v>4</v>
      </c>
      <c r="F211" s="46">
        <f>SUM(F214+F215)</f>
        <v>2</v>
      </c>
      <c r="G211" s="46">
        <f>SUM(G214+G215)</f>
        <v>0</v>
      </c>
      <c r="H211" s="46">
        <f>SUM(H214+H215)</f>
        <v>0</v>
      </c>
      <c r="I211" s="46">
        <f>SUM(I214+I215)</f>
        <v>0</v>
      </c>
      <c r="J211" s="46">
        <f>SUM(J214+J215)</f>
        <v>0</v>
      </c>
    </row>
    <row r="212" spans="1:10" ht="42" customHeight="1">
      <c r="A212" s="47"/>
      <c r="B212" s="36" t="s">
        <v>100</v>
      </c>
      <c r="C212" s="47"/>
      <c r="D212" s="47"/>
      <c r="E212" s="47"/>
      <c r="F212" s="47"/>
      <c r="G212" s="47"/>
      <c r="H212" s="47"/>
      <c r="I212" s="47"/>
      <c r="J212" s="47"/>
    </row>
    <row r="213" spans="1:10" ht="15.75" thickBot="1">
      <c r="A213" s="48"/>
      <c r="B213" s="37" t="s">
        <v>11</v>
      </c>
      <c r="C213" s="48"/>
      <c r="D213" s="48"/>
      <c r="E213" s="48"/>
      <c r="F213" s="48"/>
      <c r="G213" s="48"/>
      <c r="H213" s="48"/>
      <c r="I213" s="48"/>
      <c r="J213" s="48"/>
    </row>
    <row r="214" spans="1:12" ht="26.25" thickBot="1">
      <c r="A214" s="15" t="s">
        <v>255</v>
      </c>
      <c r="B214" s="31" t="s">
        <v>101</v>
      </c>
      <c r="C214" s="4">
        <f>SUM(D214:J214)</f>
        <v>7</v>
      </c>
      <c r="D214" s="4">
        <v>2</v>
      </c>
      <c r="E214" s="4">
        <v>4</v>
      </c>
      <c r="F214" s="4">
        <v>1</v>
      </c>
      <c r="G214" s="4">
        <v>0</v>
      </c>
      <c r="H214" s="4">
        <v>0</v>
      </c>
      <c r="I214" s="4">
        <v>0</v>
      </c>
      <c r="J214" s="4">
        <v>0</v>
      </c>
      <c r="K214" s="28"/>
      <c r="L214" s="38"/>
    </row>
    <row r="215" spans="1:10" ht="26.25" thickBot="1">
      <c r="A215" s="15" t="s">
        <v>256</v>
      </c>
      <c r="B215" s="31" t="s">
        <v>102</v>
      </c>
      <c r="C215" s="4">
        <f>SUM(D215:J215)</f>
        <v>1</v>
      </c>
      <c r="D215" s="4">
        <v>0</v>
      </c>
      <c r="E215" s="4">
        <v>0</v>
      </c>
      <c r="F215" s="4">
        <v>1</v>
      </c>
      <c r="G215" s="4">
        <v>0</v>
      </c>
      <c r="H215" s="4">
        <v>0</v>
      </c>
      <c r="I215" s="4">
        <v>0</v>
      </c>
      <c r="J215" s="4">
        <v>0</v>
      </c>
    </row>
    <row r="216" spans="1:10" ht="144" customHeight="1">
      <c r="A216" s="49" t="s">
        <v>257</v>
      </c>
      <c r="B216" s="39" t="s">
        <v>103</v>
      </c>
      <c r="C216" s="21">
        <f>SUM(D216:J216)</f>
        <v>8</v>
      </c>
      <c r="D216" s="21">
        <v>4</v>
      </c>
      <c r="E216" s="21">
        <v>4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</row>
    <row r="217" spans="1:10" ht="39.75" thickBot="1">
      <c r="A217" s="50"/>
      <c r="B217" s="40" t="s">
        <v>104</v>
      </c>
      <c r="C217" s="23"/>
      <c r="D217" s="23"/>
      <c r="E217" s="24"/>
      <c r="F217" s="24"/>
      <c r="G217" s="24"/>
      <c r="H217" s="24"/>
      <c r="I217" s="23"/>
      <c r="J217" s="23"/>
    </row>
    <row r="218" spans="1:10" ht="15.75">
      <c r="A218" s="41"/>
      <c r="B218" s="42"/>
      <c r="C218" s="42"/>
      <c r="D218" s="42"/>
      <c r="E218" s="42"/>
      <c r="F218" s="42"/>
      <c r="G218" s="42"/>
      <c r="H218" s="42"/>
      <c r="I218" s="42"/>
      <c r="J218" s="42"/>
    </row>
    <row r="219" spans="1:10" ht="15.75">
      <c r="A219" s="43"/>
      <c r="B219" s="52" t="s">
        <v>105</v>
      </c>
      <c r="C219" s="52"/>
      <c r="D219" s="52"/>
      <c r="E219" s="44"/>
      <c r="F219" s="42"/>
      <c r="G219" s="42"/>
      <c r="H219" s="42"/>
      <c r="I219" s="42"/>
      <c r="J219" s="42"/>
    </row>
    <row r="220" spans="1:10" ht="18.75">
      <c r="A220" s="53" t="s">
        <v>106</v>
      </c>
      <c r="B220" s="53"/>
      <c r="C220" s="53"/>
      <c r="D220" s="53"/>
      <c r="E220" s="44"/>
      <c r="F220" s="42"/>
      <c r="G220" s="42"/>
      <c r="H220" s="42"/>
      <c r="I220" s="42"/>
      <c r="J220" s="42"/>
    </row>
    <row r="221" spans="1:10" ht="15">
      <c r="A221" s="45"/>
      <c r="B221" s="42"/>
      <c r="C221" s="42"/>
      <c r="D221" s="42"/>
      <c r="E221" s="42"/>
      <c r="F221" s="42"/>
      <c r="G221" s="42"/>
      <c r="H221" s="42"/>
      <c r="I221" s="42"/>
      <c r="J221" s="42"/>
    </row>
    <row r="222" spans="1:10" ht="15">
      <c r="A222" s="54" t="s">
        <v>107</v>
      </c>
      <c r="B222" s="54"/>
      <c r="C222" s="54"/>
      <c r="D222" s="54"/>
      <c r="E222" s="54"/>
      <c r="F222" s="54"/>
      <c r="G222" s="54"/>
      <c r="H222" s="54"/>
      <c r="I222" s="54"/>
      <c r="J222" s="54"/>
    </row>
    <row r="223" spans="1:10" ht="41.25" customHeight="1">
      <c r="A223" s="51" t="s">
        <v>108</v>
      </c>
      <c r="B223" s="51"/>
      <c r="C223" s="51"/>
      <c r="D223" s="51"/>
      <c r="E223" s="51"/>
      <c r="F223" s="51"/>
      <c r="G223" s="51"/>
      <c r="H223" s="51"/>
      <c r="I223" s="51"/>
      <c r="J223" s="51"/>
    </row>
    <row r="224" spans="1:10" ht="27" customHeight="1">
      <c r="A224" s="51" t="s">
        <v>109</v>
      </c>
      <c r="B224" s="51"/>
      <c r="C224" s="51"/>
      <c r="D224" s="51"/>
      <c r="E224" s="51"/>
      <c r="F224" s="51"/>
      <c r="G224" s="51"/>
      <c r="H224" s="51"/>
      <c r="I224" s="51"/>
      <c r="J224" s="51"/>
    </row>
  </sheetData>
  <sheetProtection formatCells="0"/>
  <mergeCells count="33">
    <mergeCell ref="A6:A7"/>
    <mergeCell ref="B6:B7"/>
    <mergeCell ref="C6:C7"/>
    <mergeCell ref="D6:J6"/>
    <mergeCell ref="A4:J4"/>
    <mergeCell ref="A1:J1"/>
    <mergeCell ref="A2:J2"/>
    <mergeCell ref="A3:J3"/>
    <mergeCell ref="E198:E199"/>
    <mergeCell ref="F198:F199"/>
    <mergeCell ref="G198:G199"/>
    <mergeCell ref="H198:H199"/>
    <mergeCell ref="A20:A21"/>
    <mergeCell ref="A198:A199"/>
    <mergeCell ref="C198:C199"/>
    <mergeCell ref="D198:D199"/>
    <mergeCell ref="I198:I199"/>
    <mergeCell ref="J198:J199"/>
    <mergeCell ref="A211:A213"/>
    <mergeCell ref="C211:C213"/>
    <mergeCell ref="D211:D213"/>
    <mergeCell ref="E211:E213"/>
    <mergeCell ref="F211:F213"/>
    <mergeCell ref="G211:G213"/>
    <mergeCell ref="H211:H213"/>
    <mergeCell ref="I211:I213"/>
    <mergeCell ref="J211:J213"/>
    <mergeCell ref="A216:A217"/>
    <mergeCell ref="A223:J223"/>
    <mergeCell ref="A224:J224"/>
    <mergeCell ref="B219:D219"/>
    <mergeCell ref="A220:D220"/>
    <mergeCell ref="A222:J222"/>
  </mergeCells>
  <dataValidations count="1">
    <dataValidation type="whole" operator="lessThanOrEqual" showInputMessage="1" showErrorMessage="1" sqref="C11:J11">
      <formula1>C195</formula1>
    </dataValidation>
  </dataValidations>
  <printOptions/>
  <pageMargins left="0.984251968503937" right="0.3937007874015748" top="0.3937007874015748" bottom="0.3937007874015748" header="0.32" footer="0.5118110236220472"/>
  <pageSetup fitToHeight="20" fitToWidth="1" horizontalDpi="600" verticalDpi="600" orientation="portrait" paperSize="9" scale="8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РОСТЕХНАДЗОР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Темный Умник</dc:creator>
  <cp:keywords/>
  <dc:description/>
  <cp:lastModifiedBy>Valued Acer Customer</cp:lastModifiedBy>
  <dcterms:created xsi:type="dcterms:W3CDTF">2013-12-30T08:27:59Z</dcterms:created>
  <dcterms:modified xsi:type="dcterms:W3CDTF">2014-01-10T08:49:26Z</dcterms:modified>
  <cp:category/>
  <cp:version/>
  <cp:contentType/>
  <cp:contentStatus/>
</cp:coreProperties>
</file>